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690" windowWidth="17895" windowHeight="10500"/>
  </bookViews>
  <sheets>
    <sheet name="Лист1" sheetId="3" r:id="rId1"/>
  </sheets>
  <definedNames>
    <definedName name="_xlnm.Print_Titles" localSheetId="0">Лист1!$3:$3</definedName>
  </definedNames>
  <calcPr calcId="144525"/>
</workbook>
</file>

<file path=xl/calcChain.xml><?xml version="1.0" encoding="utf-8"?>
<calcChain xmlns="http://schemas.openxmlformats.org/spreadsheetml/2006/main">
  <c r="G35" i="3" l="1"/>
  <c r="F35" i="3"/>
  <c r="G17" i="3" l="1"/>
  <c r="G5" i="3"/>
  <c r="F10" i="3"/>
  <c r="G10" i="3"/>
  <c r="F12" i="3"/>
  <c r="G12" i="3"/>
  <c r="C9" i="3"/>
  <c r="G9" i="3" s="1"/>
  <c r="G33" i="3"/>
  <c r="F33" i="3"/>
  <c r="G32" i="3"/>
  <c r="F32" i="3"/>
  <c r="G31" i="3"/>
  <c r="F31" i="3"/>
  <c r="G30" i="3"/>
  <c r="F30" i="3"/>
  <c r="G29" i="3"/>
  <c r="F29" i="3"/>
  <c r="G28" i="3"/>
  <c r="F28" i="3"/>
  <c r="G27" i="3"/>
  <c r="F27" i="3"/>
  <c r="G26" i="3"/>
  <c r="F26" i="3"/>
  <c r="G25" i="3"/>
  <c r="F25" i="3"/>
  <c r="G24" i="3"/>
  <c r="F24" i="3"/>
  <c r="G23" i="3"/>
  <c r="F23" i="3"/>
  <c r="G22" i="3"/>
  <c r="F22" i="3"/>
  <c r="G21" i="3"/>
  <c r="F21" i="3"/>
  <c r="G20" i="3"/>
  <c r="F20" i="3"/>
  <c r="G19" i="3"/>
  <c r="F19" i="3"/>
  <c r="G18" i="3"/>
  <c r="F18" i="3"/>
  <c r="F17" i="3"/>
  <c r="G16" i="3"/>
  <c r="F16" i="3"/>
  <c r="G15" i="3"/>
  <c r="F15" i="3"/>
  <c r="G14" i="3"/>
  <c r="F14" i="3"/>
  <c r="G13" i="3"/>
  <c r="F13" i="3"/>
  <c r="G11" i="3"/>
  <c r="F11" i="3"/>
  <c r="F9" i="3"/>
  <c r="G8" i="3"/>
  <c r="F8" i="3"/>
  <c r="G7" i="3"/>
  <c r="F7" i="3"/>
  <c r="G6" i="3"/>
  <c r="F6" i="3"/>
  <c r="F5" i="3"/>
  <c r="G4" i="3"/>
  <c r="F4" i="3"/>
</calcChain>
</file>

<file path=xl/sharedStrings.xml><?xml version="1.0" encoding="utf-8"?>
<sst xmlns="http://schemas.openxmlformats.org/spreadsheetml/2006/main" count="109" uniqueCount="109">
  <si>
    <t>(в рублях)</t>
  </si>
  <si>
    <t>Код бюджетной классификации Российской Федерации</t>
  </si>
  <si>
    <t>Наименование доходов</t>
  </si>
  <si>
    <t xml:space="preserve">Кассовое исполнение                             </t>
  </si>
  <si>
    <t>НАЛОГОВЫЕ И НЕНАЛОГОВЫЕ ДОХОДЫ</t>
  </si>
  <si>
    <t>НАЛОГИ НА ПРИБЫЛЬ, ДОХОДЫ</t>
  </si>
  <si>
    <t>Налог на прибыль организаций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</si>
  <si>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</si>
  <si>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</si>
  <si>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НАЛОГИ НА ИМУЩЕСТВО</t>
  </si>
  <si>
    <t>Налог на имущество организаций</t>
  </si>
  <si>
    <t>Налог на игорный бизнес</t>
  </si>
  <si>
    <t>НАЛОГИ, СБОРЫ И РЕГУЛЯРНЫЕ ПЛАТЕЖИ ЗА ПОЛЬЗОВАНИЕ ПРИРОДНЫМИ РЕСУРСАМИ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</si>
  <si>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</si>
  <si>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</si>
  <si>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>ГОСУДАРСТВЕННАЯ ПОШЛИНА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</si>
  <si>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</si>
  <si>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</si>
  <si>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</si>
  <si>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ПЛАТЕЖИ ПРИ ПОЛЬЗОВАНИИ ПРИРОДНЫМИ РЕСУРСАМИ</t>
  </si>
  <si>
    <t>Плата за негативное воздействие на окружающую среду</t>
  </si>
  <si>
    <t>Платежи при пользовании недрами</t>
  </si>
  <si>
    <t>Плата за использование лесов</t>
  </si>
  <si>
    <t>ДОХОДЫ ОТ ОКАЗАНИЯ ПЛАТНЫХ УСЛУГ (РАБОТ) И КОМПЕНСАЦИИ ЗАТРАТ ГОСУДАРСТВА</t>
  </si>
  <si>
    <t>Доходы от оказания платных услуг (работ)</t>
  </si>
  <si>
    <t>Доходы от компенсации затрат государства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</si>
  <si>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</si>
  <si>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</si>
  <si>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продажи земельных участков, находящихся в государственной и муниципальной собственности</t>
  </si>
  <si>
    <t>АДМИНИСТРАТИВНЫЕ ПЛАТЕЖИ И СБОРЫ</t>
  </si>
  <si>
    <t>Платежи, взимаемые государственными и муниципальными органами (организациями) за выполнение определенных функций</t>
  </si>
  <si>
    <t>ШТРАФЫ, САНКЦИИ, ВОЗМЕЩЕНИЕ УЩЕРБА</t>
  </si>
  <si>
    <t>1 00 00000 00 0000 000</t>
  </si>
  <si>
    <t>1 01 00000 00 0000 000</t>
  </si>
  <si>
    <t>1 01 01000 00 0000 110</t>
  </si>
  <si>
    <t>1 03 00000 00 0000 000</t>
  </si>
  <si>
    <t>1 03 02000 01 0000 110</t>
  </si>
  <si>
    <t>1 06 02000 02 0000 110</t>
  </si>
  <si>
    <t>1 06 05000 02 0000 110</t>
  </si>
  <si>
    <t>1 07 00000 00 0000 000</t>
  </si>
  <si>
    <t>1 07 01000 01 0000 110</t>
  </si>
  <si>
    <t>1 07 04000 01 0000 110</t>
  </si>
  <si>
    <t>1 08 00000 00 0000 000</t>
  </si>
  <si>
    <t>1 11 01000 00 0000 120</t>
  </si>
  <si>
    <t>1 11 07000 00 0000 120</t>
  </si>
  <si>
    <t>1 11 09000 00 0000 120</t>
  </si>
  <si>
    <t>1 12 00000 00 0000 000</t>
  </si>
  <si>
    <t>1 12 01000 01 0000 120</t>
  </si>
  <si>
    <t>1 12 02000 00 0000 120</t>
  </si>
  <si>
    <t>1 12 04000 00 0000 120</t>
  </si>
  <si>
    <t>1 13 00000 00 0000 000</t>
  </si>
  <si>
    <t>1 13 01000 00 0000 130</t>
  </si>
  <si>
    <t>1 13 02000 00 0000 130</t>
  </si>
  <si>
    <t>1 14 00000 00 0000 000</t>
  </si>
  <si>
    <t>1 14 02000 00 0000 000</t>
  </si>
  <si>
    <t>1 14 06000 00 0000 430</t>
  </si>
  <si>
    <t>1 15 00000 00 0000 000</t>
  </si>
  <si>
    <t>1 15 02000 00 0000 140</t>
  </si>
  <si>
    <t>1 16 00000 00 0000 000</t>
  </si>
  <si>
    <t>1 06 00000 00 0000 000</t>
  </si>
  <si>
    <t>Причина отклонения от плана</t>
  </si>
  <si>
    <t>уплата задолженности прошлых лет отдельными налогоплательщиками</t>
  </si>
  <si>
    <t xml:space="preserve">     Налоговые доходы, в том числе:</t>
  </si>
  <si>
    <t xml:space="preserve">увеличение количества обращений юридических и физических лиц для совершения юридически значимых действий </t>
  </si>
  <si>
    <t>увеличение количества поданных заявок на проведение геологической разведки месторождений общераспространенных полезных ископаемых</t>
  </si>
  <si>
    <t>уменьшение количества обращений за оказанием платных услуг</t>
  </si>
  <si>
    <t>возврат субсидий прошлых лет</t>
  </si>
  <si>
    <t>выкуп земельных участков в большем объеме, чем планировалось</t>
  </si>
  <si>
    <t>увеличение количества обращений за оказанием платных услуг</t>
  </si>
  <si>
    <t>активизация контрольной работы органов власти всех уровней</t>
  </si>
  <si>
    <t xml:space="preserve">         Неналоговые доходы, в том числе</t>
  </si>
  <si>
    <t>уплата задолженности отдельными арендаторами</t>
  </si>
  <si>
    <t>сокращение объемов добычи полезных ископаемых отдельными организациями - недропользователями</t>
  </si>
  <si>
    <t>Улучшение финансово - хозяйственной деятельности отдельных налогоплательщиков</t>
  </si>
  <si>
    <t xml:space="preserve">  увеличение ставок акцизов на нефтепродукты, объемов производства и отгрузки подакцизной алкогольной продукции по сравнению с планируемым уровнем </t>
  </si>
  <si>
    <t>увеличение налоговой базы в связи с вводом в эксплуатацию основных средств</t>
  </si>
  <si>
    <t>увеличение поступлений по плате за негативное воздействие на окружающую среду в связи с внесением изменений в Федеральный закон "Об охране окружающей среды" в части уплаты авансовых платежей</t>
  </si>
  <si>
    <t>по результатам финансовой деятельности у отдельных предприятий сложился отрицательный финансовый результат</t>
  </si>
  <si>
    <t>реализация имущества по аукционам в большем объеме и большей стоимостью, чем планировалось</t>
  </si>
  <si>
    <t>увеличение количества выданных разрешений на добычу объектов животного мира</t>
  </si>
  <si>
    <t xml:space="preserve"> увеличение объемов производства и реализации продукции основными налогоплательщиками региона, и уменьшение возвратов по налогу на прибыль организаций по сравнению с аналогичным периодом прошлого года на 50,1% </t>
  </si>
  <si>
    <t>улучшение финансовых результатов деятельности предприятия</t>
  </si>
  <si>
    <t xml:space="preserve">заключение новых договоров аренды лесного фонда в целях строительства, реконструкции и эксплуатации линейных объектов (ЛЭП, газопроводы, нефтепроводы), увеличение стоимости  кубометра заготавливаемой древесины </t>
  </si>
  <si>
    <t>Первоначальный план на 2016 год
(закон от 16.12.2015 №137-З)</t>
  </si>
  <si>
    <t>Уточненный план на 2016 год
 (закон от 14.12.2016 №110-З)</t>
  </si>
  <si>
    <t>Процент исполнения к уточненному плану</t>
  </si>
  <si>
    <t>Процент исполнения к первоначальному плану</t>
  </si>
  <si>
    <t>2 02 00000 00 0000 000</t>
  </si>
  <si>
    <t>кассовое исполнение выше первоначально запланированного в связи с распределением и уточнением в течении года объемов безвозмездныз поступлений из федерального бюджета</t>
  </si>
  <si>
    <t>2 02 01000 00 0000 151</t>
  </si>
  <si>
    <t>Дотации бюджетам бюджетной системы Российской Федерации</t>
  </si>
  <si>
    <t>увеличены в течение года ассигнования по дотации на поддержку мер по обеспечению сбалансированности бюджетов</t>
  </si>
  <si>
    <t>2 02 02000 00 0000 151</t>
  </si>
  <si>
    <t>Субсидии бюджетам бюджетной системы Российской Федерации (межбюджетные субсидии)</t>
  </si>
  <si>
    <t>на момент планирования областного бюджета отсутствуют данные о распределении большинства субсидий из федерального бюджета</t>
  </si>
  <si>
    <t>2 02 03000 00 0000 151</t>
  </si>
  <si>
    <t>средства субвенций поступают в областной бюджет в соответствии с фактической потребностью</t>
  </si>
  <si>
    <t>2 02 04000 00 0000 151</t>
  </si>
  <si>
    <t>распределение иных межбюджетных трансфертов производится в течение финансового года (в частности, средства на реализацию мероприятий региональных программ в сфере дорожного хозяйства, доля которых составляет 62,8 %, поступили во втором полугодии)</t>
  </si>
  <si>
    <t>ИТОГО</t>
  </si>
  <si>
    <t>1 17 00000 00 0000 000</t>
  </si>
  <si>
    <t>ПРОЧИЕ НЕНАЛОГОВЫЕ ДОХОДЫ</t>
  </si>
  <si>
    <t>2 00 00000 00 0000 000</t>
  </si>
  <si>
    <t xml:space="preserve">    БЕЗВОЗМЕЗДНЫЕ ПОСТУПЛЕНИЯ</t>
  </si>
  <si>
    <t xml:space="preserve">    Субвенции бюджетам бюджетной системы Российской Федерации</t>
  </si>
  <si>
    <t xml:space="preserve">     Иные межбюджетные трансферты</t>
  </si>
  <si>
    <t xml:space="preserve">    БЕЗВОЗМЕЗДНЫЕ ПОСТУПЛЕНИЯ ОТ ДРУГИХ БЮДЖЕТОВ БЮДЖЕТНОЙ СИСТЕМЫ РОССИЙСКОЙ ФЕДЕРАЦИИ</t>
  </si>
  <si>
    <t>ПРОЧИЕ БЕЗВОЗМЕЗДНЫЕ ПОСТУПЛЕНИЯ</t>
  </si>
  <si>
    <t>Сведения о фактических поступлениях доходов по видам доходов в сравнении с первоначально утвержденными (установленными) законом о бюджете значениями и с уточненными значениями с учетом внесенных изменений за 2016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</si>
</sst>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"/>
  </numFmts>
  <fonts count="41" x14ac:knownFonts="1">
    <font>
      <sz val="1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name val="Calibri"/>
      <family val="2"/>
      <scheme val="minor"/>
    </font>
    <font>
      <b/>
      <sz val="16"/>
      <name val="Times New Roman"/>
      <family val="1"/>
      <charset val="204"/>
    </font>
    <font>
      <sz val="16"/>
      <name val="Calibri"/>
      <family val="2"/>
      <scheme val="minor"/>
    </font>
    <font>
      <sz val="11"/>
      <name val="Times New Roman"/>
      <family val="1"/>
      <charset val="204"/>
    </font>
    <font>
      <b/>
      <sz val="16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32">
    <xf numFmtId="0" fontId="0" fillId="0" borderId="0"/>
    <xf numFmtId="0" fontId="2" fillId="0" borderId="1"/>
    <xf numFmtId="0" fontId="3" fillId="0" borderId="1">
      <alignment horizontal="center" wrapText="1"/>
    </xf>
    <xf numFmtId="0" fontId="4" fillId="0" borderId="1"/>
    <xf numFmtId="0" fontId="4" fillId="0" borderId="2"/>
    <xf numFmtId="0" fontId="5" fillId="0" borderId="1"/>
    <xf numFmtId="0" fontId="6" fillId="0" borderId="1"/>
    <xf numFmtId="0" fontId="7" fillId="0" borderId="6">
      <alignment horizontal="center"/>
    </xf>
    <xf numFmtId="0" fontId="7" fillId="0" borderId="8">
      <alignment horizontal="center"/>
    </xf>
    <xf numFmtId="0" fontId="5" fillId="0" borderId="9"/>
    <xf numFmtId="0" fontId="7" fillId="0" borderId="1">
      <alignment horizontal="center"/>
    </xf>
    <xf numFmtId="0" fontId="7" fillId="0" borderId="10">
      <alignment horizontal="center"/>
    </xf>
    <xf numFmtId="0" fontId="4" fillId="0" borderId="11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1">
      <alignment horizontal="right"/>
    </xf>
    <xf numFmtId="49" fontId="9" fillId="0" borderId="12">
      <alignment horizontal="right"/>
    </xf>
    <xf numFmtId="49" fontId="5" fillId="0" borderId="13">
      <alignment horizontal="center"/>
    </xf>
    <xf numFmtId="0" fontId="5" fillId="0" borderId="14"/>
    <xf numFmtId="49" fontId="5" fillId="0" borderId="1">
      <alignment horizontal="center"/>
    </xf>
    <xf numFmtId="49" fontId="7" fillId="0" borderId="1">
      <alignment horizontal="right"/>
    </xf>
    <xf numFmtId="0" fontId="7" fillId="0" borderId="1"/>
    <xf numFmtId="0" fontId="7" fillId="0" borderId="1">
      <alignment horizontal="right"/>
    </xf>
    <xf numFmtId="0" fontId="7" fillId="0" borderId="12">
      <alignment horizontal="right"/>
    </xf>
    <xf numFmtId="164" fontId="7" fillId="0" borderId="15">
      <alignment horizontal="center"/>
    </xf>
    <xf numFmtId="164" fontId="7" fillId="0" borderId="1">
      <alignment horizontal="center"/>
    </xf>
    <xf numFmtId="49" fontId="7" fillId="0" borderId="1"/>
    <xf numFmtId="0" fontId="7" fillId="0" borderId="16">
      <alignment horizontal="center"/>
    </xf>
    <xf numFmtId="0" fontId="7" fillId="0" borderId="2">
      <alignment wrapText="1"/>
    </xf>
    <xf numFmtId="49" fontId="7" fillId="0" borderId="17">
      <alignment horizontal="center"/>
    </xf>
    <xf numFmtId="49" fontId="7" fillId="0" borderId="1">
      <alignment horizontal="center"/>
    </xf>
    <xf numFmtId="0" fontId="7" fillId="0" borderId="3">
      <alignment wrapText="1"/>
    </xf>
    <xf numFmtId="49" fontId="7" fillId="0" borderId="15">
      <alignment horizontal="center"/>
    </xf>
    <xf numFmtId="0" fontId="7" fillId="0" borderId="7">
      <alignment horizontal="left"/>
    </xf>
    <xf numFmtId="49" fontId="7" fillId="0" borderId="7"/>
    <xf numFmtId="0" fontId="7" fillId="0" borderId="15">
      <alignment horizontal="center"/>
    </xf>
    <xf numFmtId="49" fontId="7" fillId="0" borderId="18">
      <alignment horizontal="center"/>
    </xf>
    <xf numFmtId="0" fontId="10" fillId="0" borderId="1"/>
    <xf numFmtId="0" fontId="10" fillId="0" borderId="10"/>
    <xf numFmtId="0" fontId="10" fillId="0" borderId="19"/>
    <xf numFmtId="0" fontId="2" fillId="0" borderId="1">
      <alignment horizontal="center"/>
    </xf>
    <xf numFmtId="49" fontId="7" fillId="0" borderId="4">
      <alignment horizontal="center" vertical="center" wrapText="1"/>
    </xf>
    <xf numFmtId="49" fontId="7" fillId="0" borderId="4">
      <alignment horizontal="center" vertical="center" wrapText="1"/>
    </xf>
    <xf numFmtId="0" fontId="7" fillId="0" borderId="4">
      <alignment horizontal="center" vertical="center" wrapText="1"/>
    </xf>
    <xf numFmtId="49" fontId="7" fillId="0" borderId="4">
      <alignment horizontal="center" vertical="center" wrapText="1"/>
    </xf>
    <xf numFmtId="49" fontId="7" fillId="0" borderId="8">
      <alignment horizontal="center" vertical="center" wrapText="1"/>
    </xf>
    <xf numFmtId="0" fontId="7" fillId="0" borderId="20">
      <alignment horizontal="left" wrapText="1"/>
    </xf>
    <xf numFmtId="49" fontId="7" fillId="0" borderId="21">
      <alignment horizontal="center" wrapText="1"/>
    </xf>
    <xf numFmtId="49" fontId="7" fillId="0" borderId="22">
      <alignment horizontal="center"/>
    </xf>
    <xf numFmtId="4" fontId="7" fillId="0" borderId="4">
      <alignment horizontal="right"/>
    </xf>
    <xf numFmtId="4" fontId="7" fillId="0" borderId="20">
      <alignment horizontal="right"/>
    </xf>
    <xf numFmtId="0" fontId="7" fillId="0" borderId="23">
      <alignment horizontal="left" wrapText="1" indent="1"/>
    </xf>
    <xf numFmtId="49" fontId="7" fillId="0" borderId="24">
      <alignment horizontal="center" wrapText="1"/>
    </xf>
    <xf numFmtId="49" fontId="7" fillId="0" borderId="25">
      <alignment horizontal="center"/>
    </xf>
    <xf numFmtId="49" fontId="7" fillId="0" borderId="23">
      <alignment horizontal="center"/>
    </xf>
    <xf numFmtId="0" fontId="7" fillId="0" borderId="26">
      <alignment horizontal="left" wrapText="1" indent="2"/>
    </xf>
    <xf numFmtId="49" fontId="7" fillId="0" borderId="27">
      <alignment horizontal="center"/>
    </xf>
    <xf numFmtId="49" fontId="7" fillId="0" borderId="28">
      <alignment horizontal="center"/>
    </xf>
    <xf numFmtId="4" fontId="7" fillId="0" borderId="28">
      <alignment horizontal="right"/>
    </xf>
    <xf numFmtId="4" fontId="7" fillId="0" borderId="26">
      <alignment horizontal="right"/>
    </xf>
    <xf numFmtId="0" fontId="7" fillId="0" borderId="29"/>
    <xf numFmtId="0" fontId="7" fillId="2" borderId="29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49" fontId="2" fillId="0" borderId="1"/>
    <xf numFmtId="0" fontId="7" fillId="0" borderId="1"/>
    <xf numFmtId="0" fontId="7" fillId="0" borderId="1">
      <alignment horizontal="center"/>
    </xf>
    <xf numFmtId="0" fontId="7" fillId="0" borderId="2">
      <alignment horizontal="left"/>
    </xf>
    <xf numFmtId="49" fontId="7" fillId="0" borderId="2"/>
    <xf numFmtId="0" fontId="7" fillId="0" borderId="2"/>
    <xf numFmtId="0" fontId="5" fillId="0" borderId="2"/>
    <xf numFmtId="0" fontId="7" fillId="0" borderId="30">
      <alignment horizontal="left" wrapText="1"/>
    </xf>
    <xf numFmtId="49" fontId="7" fillId="0" borderId="28">
      <alignment horizontal="center" wrapText="1"/>
    </xf>
    <xf numFmtId="0" fontId="7" fillId="0" borderId="26">
      <alignment horizontal="left" wrapText="1"/>
    </xf>
    <xf numFmtId="0" fontId="7" fillId="0" borderId="31">
      <alignment horizontal="left" wrapText="1" indent="1"/>
    </xf>
    <xf numFmtId="49" fontId="7" fillId="0" borderId="32">
      <alignment horizontal="center" wrapText="1"/>
    </xf>
    <xf numFmtId="49" fontId="7" fillId="0" borderId="4">
      <alignment horizontal="center"/>
    </xf>
    <xf numFmtId="49" fontId="7" fillId="0" borderId="20">
      <alignment horizontal="center"/>
    </xf>
    <xf numFmtId="0" fontId="7" fillId="0" borderId="33"/>
    <xf numFmtId="0" fontId="2" fillId="0" borderId="34">
      <alignment horizontal="left" wrapText="1"/>
    </xf>
    <xf numFmtId="0" fontId="7" fillId="0" borderId="35">
      <alignment horizontal="center" wrapText="1"/>
    </xf>
    <xf numFmtId="49" fontId="7" fillId="0" borderId="36">
      <alignment horizontal="center" wrapText="1"/>
    </xf>
    <xf numFmtId="4" fontId="7" fillId="0" borderId="22">
      <alignment horizontal="right"/>
    </xf>
    <xf numFmtId="0" fontId="2" fillId="0" borderId="37">
      <alignment horizontal="left" wrapText="1"/>
    </xf>
    <xf numFmtId="4" fontId="7" fillId="0" borderId="37">
      <alignment horizontal="right"/>
    </xf>
    <xf numFmtId="0" fontId="7" fillId="0" borderId="1">
      <alignment horizontal="center" wrapText="1"/>
    </xf>
    <xf numFmtId="0" fontId="2" fillId="0" borderId="1">
      <alignment horizontal="center"/>
    </xf>
    <xf numFmtId="49" fontId="7" fillId="0" borderId="1"/>
    <xf numFmtId="0" fontId="2" fillId="0" borderId="2"/>
    <xf numFmtId="49" fontId="7" fillId="0" borderId="2">
      <alignment horizontal="left"/>
    </xf>
    <xf numFmtId="0" fontId="7" fillId="0" borderId="38">
      <alignment horizontal="left" wrapText="1"/>
    </xf>
    <xf numFmtId="0" fontId="7" fillId="0" borderId="39">
      <alignment horizontal="left" wrapText="1"/>
    </xf>
    <xf numFmtId="0" fontId="7" fillId="0" borderId="40">
      <alignment horizontal="left" wrapText="1"/>
    </xf>
    <xf numFmtId="0" fontId="7" fillId="0" borderId="41">
      <alignment horizontal="left" wrapText="1"/>
    </xf>
    <xf numFmtId="0" fontId="5" fillId="0" borderId="25"/>
    <xf numFmtId="0" fontId="5" fillId="0" borderId="23"/>
    <xf numFmtId="0" fontId="7" fillId="0" borderId="38">
      <alignment horizontal="left" wrapText="1" indent="1"/>
    </xf>
    <xf numFmtId="49" fontId="7" fillId="0" borderId="27">
      <alignment horizontal="center" wrapText="1"/>
    </xf>
    <xf numFmtId="0" fontId="7" fillId="0" borderId="39">
      <alignment horizontal="left" wrapText="1" indent="1"/>
    </xf>
    <xf numFmtId="0" fontId="7" fillId="0" borderId="40">
      <alignment horizontal="left" wrapText="1" indent="2"/>
    </xf>
    <xf numFmtId="0" fontId="7" fillId="0" borderId="41">
      <alignment horizontal="left" wrapText="1" indent="2"/>
    </xf>
    <xf numFmtId="0" fontId="7" fillId="0" borderId="39">
      <alignment horizontal="left" wrapText="1" indent="2"/>
    </xf>
    <xf numFmtId="49" fontId="7" fillId="0" borderId="27">
      <alignment horizontal="center" shrinkToFit="1"/>
    </xf>
    <xf numFmtId="49" fontId="7" fillId="0" borderId="28">
      <alignment horizontal="center" shrinkToFit="1"/>
    </xf>
    <xf numFmtId="0" fontId="2" fillId="0" borderId="5">
      <alignment horizontal="center" vertical="center" textRotation="90" wrapText="1"/>
    </xf>
    <xf numFmtId="0" fontId="7" fillId="0" borderId="4">
      <alignment horizontal="center" vertical="top" wrapText="1"/>
    </xf>
    <xf numFmtId="0" fontId="7" fillId="0" borderId="4">
      <alignment horizontal="center" vertical="top"/>
    </xf>
    <xf numFmtId="0" fontId="7" fillId="0" borderId="4">
      <alignment horizontal="center" vertical="top"/>
    </xf>
    <xf numFmtId="49" fontId="7" fillId="0" borderId="4">
      <alignment horizontal="center" vertical="top" wrapText="1"/>
    </xf>
    <xf numFmtId="0" fontId="7" fillId="0" borderId="4">
      <alignment horizontal="center" vertical="top" wrapText="1"/>
    </xf>
    <xf numFmtId="0" fontId="2" fillId="0" borderId="42"/>
    <xf numFmtId="49" fontId="2" fillId="0" borderId="21">
      <alignment horizontal="center"/>
    </xf>
    <xf numFmtId="0" fontId="10" fillId="0" borderId="14"/>
    <xf numFmtId="49" fontId="11" fillId="0" borderId="43">
      <alignment horizontal="left" vertical="center" wrapText="1"/>
    </xf>
    <xf numFmtId="49" fontId="2" fillId="0" borderId="32">
      <alignment horizontal="center" vertical="center" wrapText="1"/>
    </xf>
    <xf numFmtId="49" fontId="7" fillId="0" borderId="41">
      <alignment horizontal="left" vertical="center" wrapText="1" indent="2"/>
    </xf>
    <xf numFmtId="49" fontId="7" fillId="0" borderId="24">
      <alignment horizontal="center" vertical="center" wrapText="1"/>
    </xf>
    <xf numFmtId="0" fontId="7" fillId="0" borderId="25"/>
    <xf numFmtId="4" fontId="7" fillId="0" borderId="25">
      <alignment horizontal="right"/>
    </xf>
    <xf numFmtId="4" fontId="7" fillId="0" borderId="23">
      <alignment horizontal="right"/>
    </xf>
    <xf numFmtId="49" fontId="7" fillId="0" borderId="39">
      <alignment horizontal="left" vertical="center" wrapText="1" indent="3"/>
    </xf>
    <xf numFmtId="49" fontId="7" fillId="0" borderId="27">
      <alignment horizontal="center" vertical="center" wrapText="1"/>
    </xf>
    <xf numFmtId="49" fontId="7" fillId="0" borderId="43">
      <alignment horizontal="left" vertical="center" wrapText="1" indent="3"/>
    </xf>
    <xf numFmtId="49" fontId="7" fillId="0" borderId="32">
      <alignment horizontal="center" vertical="center" wrapText="1"/>
    </xf>
    <xf numFmtId="49" fontId="7" fillId="0" borderId="44">
      <alignment horizontal="left" vertical="center" wrapText="1" indent="3"/>
    </xf>
    <xf numFmtId="0" fontId="11" fillId="0" borderId="42">
      <alignment horizontal="left" vertical="center" wrapText="1"/>
    </xf>
    <xf numFmtId="0" fontId="2" fillId="0" borderId="7">
      <alignment horizontal="center" vertical="center" textRotation="90" wrapText="1"/>
    </xf>
    <xf numFmtId="49" fontId="7" fillId="0" borderId="7">
      <alignment horizontal="left" vertical="center" wrapText="1" indent="3"/>
    </xf>
    <xf numFmtId="49" fontId="7" fillId="0" borderId="7">
      <alignment horizontal="center" vertical="center" wrapText="1"/>
    </xf>
    <xf numFmtId="4" fontId="7" fillId="0" borderId="7">
      <alignment horizontal="right"/>
    </xf>
    <xf numFmtId="0" fontId="5" fillId="0" borderId="7"/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2" fillId="0" borderId="1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0" fontId="2" fillId="0" borderId="6">
      <alignment horizontal="center" vertical="center" textRotation="90" wrapText="1"/>
    </xf>
    <xf numFmtId="49" fontId="2" fillId="0" borderId="21">
      <alignment horizontal="center" vertical="center" wrapText="1"/>
    </xf>
    <xf numFmtId="0" fontId="7" fillId="0" borderId="23"/>
    <xf numFmtId="49" fontId="7" fillId="0" borderId="45">
      <alignment horizontal="center" vertical="center" wrapText="1"/>
    </xf>
    <xf numFmtId="4" fontId="7" fillId="0" borderId="8">
      <alignment horizontal="right"/>
    </xf>
    <xf numFmtId="4" fontId="7" fillId="0" borderId="46">
      <alignment horizontal="right"/>
    </xf>
    <xf numFmtId="0" fontId="2" fillId="0" borderId="1">
      <alignment horizontal="center" vertical="center" textRotation="90"/>
    </xf>
    <xf numFmtId="0" fontId="2" fillId="0" borderId="6">
      <alignment horizontal="center" vertical="center" textRotation="90"/>
    </xf>
    <xf numFmtId="49" fontId="11" fillId="0" borderId="42">
      <alignment horizontal="left" vertical="center" wrapText="1"/>
    </xf>
    <xf numFmtId="0" fontId="5" fillId="0" borderId="29"/>
    <xf numFmtId="0" fontId="2" fillId="0" borderId="4">
      <alignment horizontal="center" vertical="center" textRotation="90"/>
    </xf>
    <xf numFmtId="0" fontId="7" fillId="0" borderId="21">
      <alignment horizontal="center" vertical="center"/>
    </xf>
    <xf numFmtId="0" fontId="7" fillId="0" borderId="43">
      <alignment horizontal="left" vertical="center" wrapText="1"/>
    </xf>
    <xf numFmtId="0" fontId="7" fillId="0" borderId="24">
      <alignment horizontal="center" vertical="center"/>
    </xf>
    <xf numFmtId="0" fontId="7" fillId="0" borderId="27">
      <alignment horizontal="center" vertical="center"/>
    </xf>
    <xf numFmtId="0" fontId="7" fillId="0" borderId="32">
      <alignment horizontal="center" vertical="center"/>
    </xf>
    <xf numFmtId="0" fontId="7" fillId="0" borderId="44">
      <alignment horizontal="left" vertical="center" wrapText="1"/>
    </xf>
    <xf numFmtId="49" fontId="11" fillId="0" borderId="47">
      <alignment horizontal="left" vertical="center" wrapText="1"/>
    </xf>
    <xf numFmtId="49" fontId="7" fillId="0" borderId="22">
      <alignment horizontal="center" vertical="center"/>
    </xf>
    <xf numFmtId="49" fontId="7" fillId="0" borderId="48">
      <alignment horizontal="left" vertical="center" wrapText="1"/>
    </xf>
    <xf numFmtId="49" fontId="7" fillId="0" borderId="25">
      <alignment horizontal="center" vertical="center"/>
    </xf>
    <xf numFmtId="49" fontId="7" fillId="0" borderId="28">
      <alignment horizontal="center" vertical="center"/>
    </xf>
    <xf numFmtId="49" fontId="7" fillId="0" borderId="4">
      <alignment horizontal="center" vertical="center"/>
    </xf>
    <xf numFmtId="49" fontId="7" fillId="0" borderId="49">
      <alignment horizontal="left" vertical="center" wrapText="1"/>
    </xf>
    <xf numFmtId="49" fontId="7" fillId="0" borderId="2">
      <alignment horizontal="center"/>
    </xf>
    <xf numFmtId="0" fontId="7" fillId="0" borderId="2">
      <alignment horizontal="center"/>
    </xf>
    <xf numFmtId="49" fontId="7" fillId="0" borderId="1">
      <alignment horizontal="left"/>
    </xf>
    <xf numFmtId="0" fontId="7" fillId="0" borderId="7">
      <alignment horizontal="center"/>
    </xf>
    <xf numFmtId="49" fontId="7" fillId="0" borderId="7">
      <alignment horizontal="center"/>
    </xf>
    <xf numFmtId="49" fontId="7" fillId="0" borderId="2"/>
    <xf numFmtId="0" fontId="12" fillId="0" borderId="2">
      <alignment wrapText="1"/>
    </xf>
    <xf numFmtId="0" fontId="13" fillId="0" borderId="2"/>
    <xf numFmtId="0" fontId="12" fillId="0" borderId="4">
      <alignment wrapText="1"/>
    </xf>
    <xf numFmtId="0" fontId="12" fillId="0" borderId="7">
      <alignment wrapText="1"/>
    </xf>
    <xf numFmtId="0" fontId="13" fillId="0" borderId="7"/>
    <xf numFmtId="0" fontId="14" fillId="0" borderId="0"/>
    <xf numFmtId="0" fontId="14" fillId="0" borderId="0"/>
    <xf numFmtId="0" fontId="14" fillId="0" borderId="0"/>
    <xf numFmtId="0" fontId="5" fillId="0" borderId="1"/>
    <xf numFmtId="0" fontId="5" fillId="0" borderId="1"/>
    <xf numFmtId="0" fontId="5" fillId="3" borderId="1"/>
    <xf numFmtId="0" fontId="5" fillId="3" borderId="2"/>
    <xf numFmtId="0" fontId="5" fillId="3" borderId="3"/>
    <xf numFmtId="0" fontId="5" fillId="3" borderId="7"/>
    <xf numFmtId="0" fontId="5" fillId="3" borderId="50"/>
    <xf numFmtId="0" fontId="5" fillId="3" borderId="51"/>
    <xf numFmtId="0" fontId="5" fillId="3" borderId="52"/>
    <xf numFmtId="0" fontId="5" fillId="3" borderId="29"/>
    <xf numFmtId="0" fontId="5" fillId="3" borderId="53"/>
    <xf numFmtId="0" fontId="16" fillId="0" borderId="54" applyNumberFormat="0" applyFill="0" applyAlignment="0" applyProtection="0"/>
    <xf numFmtId="0" fontId="17" fillId="0" borderId="55" applyNumberFormat="0" applyFill="0" applyAlignment="0" applyProtection="0"/>
    <xf numFmtId="0" fontId="18" fillId="0" borderId="56" applyNumberFormat="0" applyFill="0" applyAlignment="0" applyProtection="0"/>
    <xf numFmtId="0" fontId="22" fillId="7" borderId="57" applyNumberFormat="0" applyAlignment="0" applyProtection="0"/>
    <xf numFmtId="0" fontId="23" fillId="8" borderId="58" applyNumberFormat="0" applyAlignment="0" applyProtection="0"/>
    <xf numFmtId="0" fontId="24" fillId="8" borderId="57" applyNumberFormat="0" applyAlignment="0" applyProtection="0"/>
    <xf numFmtId="0" fontId="25" fillId="0" borderId="59" applyNumberFormat="0" applyFill="0" applyAlignment="0" applyProtection="0"/>
    <xf numFmtId="0" fontId="26" fillId="9" borderId="60" applyNumberFormat="0" applyAlignment="0" applyProtection="0"/>
    <xf numFmtId="0" fontId="29" fillId="0" borderId="62" applyNumberFormat="0" applyFill="0" applyAlignment="0" applyProtection="0"/>
    <xf numFmtId="0" fontId="1" fillId="0" borderId="1"/>
    <xf numFmtId="0" fontId="1" fillId="12" borderId="1" applyNumberFormat="0" applyBorder="0" applyAlignment="0" applyProtection="0"/>
    <xf numFmtId="0" fontId="1" fillId="16" borderId="1" applyNumberFormat="0" applyBorder="0" applyAlignment="0" applyProtection="0"/>
    <xf numFmtId="0" fontId="1" fillId="20" borderId="1" applyNumberFormat="0" applyBorder="0" applyAlignment="0" applyProtection="0"/>
    <xf numFmtId="0" fontId="1" fillId="24" borderId="1" applyNumberFormat="0" applyBorder="0" applyAlignment="0" applyProtection="0"/>
    <xf numFmtId="0" fontId="1" fillId="28" borderId="1" applyNumberFormat="0" applyBorder="0" applyAlignment="0" applyProtection="0"/>
    <xf numFmtId="0" fontId="1" fillId="32" borderId="1" applyNumberFormat="0" applyBorder="0" applyAlignment="0" applyProtection="0"/>
    <xf numFmtId="0" fontId="1" fillId="13" borderId="1" applyNumberFormat="0" applyBorder="0" applyAlignment="0" applyProtection="0"/>
    <xf numFmtId="0" fontId="1" fillId="17" borderId="1" applyNumberFormat="0" applyBorder="0" applyAlignment="0" applyProtection="0"/>
    <xf numFmtId="0" fontId="1" fillId="21" borderId="1" applyNumberFormat="0" applyBorder="0" applyAlignment="0" applyProtection="0"/>
    <xf numFmtId="0" fontId="1" fillId="25" borderId="1" applyNumberFormat="0" applyBorder="0" applyAlignment="0" applyProtection="0"/>
    <xf numFmtId="0" fontId="1" fillId="29" borderId="1" applyNumberFormat="0" applyBorder="0" applyAlignment="0" applyProtection="0"/>
    <xf numFmtId="0" fontId="1" fillId="33" borderId="1" applyNumberFormat="0" applyBorder="0" applyAlignment="0" applyProtection="0"/>
    <xf numFmtId="0" fontId="30" fillId="14" borderId="1" applyNumberFormat="0" applyBorder="0" applyAlignment="0" applyProtection="0"/>
    <xf numFmtId="0" fontId="30" fillId="18" borderId="1" applyNumberFormat="0" applyBorder="0" applyAlignment="0" applyProtection="0"/>
    <xf numFmtId="0" fontId="30" fillId="22" borderId="1" applyNumberFormat="0" applyBorder="0" applyAlignment="0" applyProtection="0"/>
    <xf numFmtId="0" fontId="30" fillId="26" borderId="1" applyNumberFormat="0" applyBorder="0" applyAlignment="0" applyProtection="0"/>
    <xf numFmtId="0" fontId="30" fillId="30" borderId="1" applyNumberFormat="0" applyBorder="0" applyAlignment="0" applyProtection="0"/>
    <xf numFmtId="0" fontId="30" fillId="34" borderId="1" applyNumberFormat="0" applyBorder="0" applyAlignment="0" applyProtection="0"/>
    <xf numFmtId="0" fontId="30" fillId="11" borderId="1" applyNumberFormat="0" applyBorder="0" applyAlignment="0" applyProtection="0"/>
    <xf numFmtId="0" fontId="30" fillId="15" borderId="1" applyNumberFormat="0" applyBorder="0" applyAlignment="0" applyProtection="0"/>
    <xf numFmtId="0" fontId="30" fillId="19" borderId="1" applyNumberFormat="0" applyBorder="0" applyAlignment="0" applyProtection="0"/>
    <xf numFmtId="0" fontId="30" fillId="23" borderId="1" applyNumberFormat="0" applyBorder="0" applyAlignment="0" applyProtection="0"/>
    <xf numFmtId="0" fontId="30" fillId="27" borderId="1" applyNumberFormat="0" applyBorder="0" applyAlignment="0" applyProtection="0"/>
    <xf numFmtId="0" fontId="30" fillId="31" borderId="1" applyNumberFormat="0" applyBorder="0" applyAlignment="0" applyProtection="0"/>
    <xf numFmtId="0" fontId="18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21" fillId="6" borderId="1" applyNumberFormat="0" applyBorder="0" applyAlignment="0" applyProtection="0"/>
    <xf numFmtId="0" fontId="1" fillId="0" borderId="1"/>
    <xf numFmtId="0" fontId="20" fillId="5" borderId="1" applyNumberFormat="0" applyBorder="0" applyAlignment="0" applyProtection="0"/>
    <xf numFmtId="0" fontId="28" fillId="0" borderId="1" applyNumberFormat="0" applyFill="0" applyBorder="0" applyAlignment="0" applyProtection="0"/>
    <xf numFmtId="0" fontId="1" fillId="10" borderId="61" applyNumberFormat="0" applyFont="0" applyAlignment="0" applyProtection="0"/>
    <xf numFmtId="0" fontId="27" fillId="0" borderId="1" applyNumberFormat="0" applyFill="0" applyBorder="0" applyAlignment="0" applyProtection="0"/>
    <xf numFmtId="0" fontId="19" fillId="4" borderId="1" applyNumberFormat="0" applyBorder="0" applyAlignment="0" applyProtection="0"/>
  </cellStyleXfs>
  <cellXfs count="66">
    <xf numFmtId="0" fontId="0" fillId="0" borderId="0" xfId="0"/>
    <xf numFmtId="0" fontId="0" fillId="0" borderId="0" xfId="0" applyProtection="1">
      <protection locked="0"/>
    </xf>
    <xf numFmtId="0" fontId="3" fillId="0" borderId="1" xfId="2" applyBorder="1" applyProtection="1">
      <alignment horizontal="center" wrapText="1"/>
      <protection locked="0"/>
    </xf>
    <xf numFmtId="0" fontId="5" fillId="0" borderId="1" xfId="5" applyNumberFormat="1" applyProtection="1"/>
    <xf numFmtId="49" fontId="31" fillId="35" borderId="63" xfId="226" applyNumberFormat="1" applyFont="1" applyFill="1" applyBorder="1" applyAlignment="1">
      <alignment horizontal="center" vertical="center" wrapText="1" shrinkToFit="1"/>
    </xf>
    <xf numFmtId="49" fontId="31" fillId="0" borderId="63" xfId="226" applyNumberFormat="1" applyFont="1" applyFill="1" applyBorder="1" applyAlignment="1">
      <alignment horizontal="center" vertical="center" wrapText="1" shrinkToFit="1"/>
    </xf>
    <xf numFmtId="0" fontId="0" fillId="0" borderId="0" xfId="0" applyAlignment="1" applyProtection="1">
      <alignment horizontal="left"/>
      <protection locked="0"/>
    </xf>
    <xf numFmtId="0" fontId="2" fillId="0" borderId="1" xfId="1" applyNumberFormat="1" applyAlignment="1" applyProtection="1">
      <alignment horizontal="left"/>
    </xf>
    <xf numFmtId="0" fontId="36" fillId="0" borderId="0" xfId="0" applyFont="1" applyProtection="1">
      <protection locked="0"/>
    </xf>
    <xf numFmtId="0" fontId="31" fillId="35" borderId="1" xfId="226" applyFont="1" applyFill="1" applyAlignment="1">
      <alignment horizontal="right" vertical="center"/>
    </xf>
    <xf numFmtId="0" fontId="0" fillId="0" borderId="0" xfId="0" applyAlignment="1" applyProtection="1">
      <alignment vertical="center"/>
      <protection locked="0"/>
    </xf>
    <xf numFmtId="0" fontId="3" fillId="0" borderId="1" xfId="2" applyBorder="1" applyAlignment="1" applyProtection="1">
      <alignment horizontal="center" vertical="center" wrapText="1"/>
      <protection locked="0"/>
    </xf>
    <xf numFmtId="0" fontId="32" fillId="0" borderId="63" xfId="226" quotePrefix="1" applyNumberFormat="1" applyFont="1" applyFill="1" applyBorder="1" applyAlignment="1">
      <alignment horizontal="center" vertical="center" shrinkToFit="1"/>
    </xf>
    <xf numFmtId="0" fontId="31" fillId="0" borderId="63" xfId="226" quotePrefix="1" applyNumberFormat="1" applyFont="1" applyFill="1" applyBorder="1" applyAlignment="1">
      <alignment horizontal="center" vertical="center" shrinkToFit="1"/>
    </xf>
    <xf numFmtId="0" fontId="31" fillId="0" borderId="63" xfId="226" applyFont="1" applyFill="1" applyBorder="1" applyAlignment="1">
      <alignment horizontal="center" vertical="center" shrinkToFit="1"/>
    </xf>
    <xf numFmtId="0" fontId="0" fillId="0" borderId="63" xfId="0" applyBorder="1" applyProtection="1">
      <protection locked="0"/>
    </xf>
    <xf numFmtId="0" fontId="35" fillId="0" borderId="63" xfId="55" applyNumberFormat="1" applyFont="1" applyBorder="1" applyAlignment="1" applyProtection="1">
      <alignment horizontal="left" wrapText="1" indent="2"/>
    </xf>
    <xf numFmtId="4" fontId="35" fillId="0" borderId="63" xfId="58" applyNumberFormat="1" applyFont="1" applyBorder="1" applyProtection="1">
      <alignment horizontal="right"/>
    </xf>
    <xf numFmtId="165" fontId="35" fillId="0" borderId="63" xfId="58" applyNumberFormat="1" applyFont="1" applyBorder="1" applyProtection="1">
      <alignment horizontal="right"/>
    </xf>
    <xf numFmtId="0" fontId="34" fillId="0" borderId="63" xfId="55" applyNumberFormat="1" applyFont="1" applyBorder="1" applyAlignment="1" applyProtection="1">
      <alignment horizontal="left" wrapText="1" indent="2"/>
    </xf>
    <xf numFmtId="4" fontId="34" fillId="0" borderId="63" xfId="58" applyNumberFormat="1" applyFont="1" applyBorder="1" applyProtection="1">
      <alignment horizontal="right"/>
    </xf>
    <xf numFmtId="165" fontId="34" fillId="0" borderId="63" xfId="58" applyNumberFormat="1" applyFont="1" applyBorder="1" applyProtection="1">
      <alignment horizontal="right"/>
    </xf>
    <xf numFmtId="49" fontId="34" fillId="0" borderId="63" xfId="57" applyNumberFormat="1" applyFont="1" applyBorder="1" applyAlignment="1" applyProtection="1">
      <alignment horizontal="center" vertical="center"/>
    </xf>
    <xf numFmtId="0" fontId="35" fillId="0" borderId="63" xfId="55" applyNumberFormat="1" applyFont="1" applyFill="1" applyBorder="1" applyAlignment="1" applyProtection="1">
      <alignment horizontal="left" wrapText="1" indent="2"/>
    </xf>
    <xf numFmtId="0" fontId="34" fillId="0" borderId="63" xfId="55" applyNumberFormat="1" applyFont="1" applyFill="1" applyBorder="1" applyAlignment="1" applyProtection="1">
      <alignment horizontal="left" wrapText="1" indent="2"/>
    </xf>
    <xf numFmtId="0" fontId="34" fillId="0" borderId="63" xfId="55" applyNumberFormat="1" applyFont="1" applyBorder="1" applyAlignment="1" applyProtection="1">
      <alignment horizontal="left" vertical="center" wrapText="1" indent="2"/>
    </xf>
    <xf numFmtId="0" fontId="35" fillId="0" borderId="63" xfId="55" applyNumberFormat="1" applyFont="1" applyBorder="1" applyAlignment="1" applyProtection="1">
      <alignment horizontal="left" vertical="center" wrapText="1" indent="2"/>
    </xf>
    <xf numFmtId="0" fontId="34" fillId="0" borderId="63" xfId="55" applyNumberFormat="1" applyFont="1" applyFill="1" applyBorder="1" applyAlignment="1" applyProtection="1">
      <alignment horizontal="left" vertical="center" wrapText="1" indent="2"/>
    </xf>
    <xf numFmtId="4" fontId="0" fillId="0" borderId="0" xfId="0" applyNumberFormat="1" applyProtection="1">
      <protection locked="0"/>
    </xf>
    <xf numFmtId="0" fontId="39" fillId="0" borderId="63" xfId="0" applyFont="1" applyBorder="1" applyAlignment="1" applyProtection="1">
      <alignment vertical="center" wrapText="1"/>
      <protection locked="0"/>
    </xf>
    <xf numFmtId="0" fontId="31" fillId="0" borderId="63" xfId="0" applyFont="1" applyBorder="1" applyProtection="1">
      <protection locked="0"/>
    </xf>
    <xf numFmtId="0" fontId="31" fillId="0" borderId="63" xfId="0" applyFont="1" applyBorder="1" applyAlignment="1" applyProtection="1">
      <alignment vertical="center" wrapText="1"/>
      <protection locked="0"/>
    </xf>
    <xf numFmtId="0" fontId="32" fillId="0" borderId="63" xfId="0" applyFont="1" applyBorder="1" applyProtection="1">
      <protection locked="0"/>
    </xf>
    <xf numFmtId="0" fontId="32" fillId="0" borderId="63" xfId="0" applyFont="1" applyBorder="1" applyAlignment="1" applyProtection="1">
      <alignment wrapText="1"/>
      <protection locked="0"/>
    </xf>
    <xf numFmtId="0" fontId="31" fillId="0" borderId="63" xfId="0" applyFont="1" applyBorder="1" applyAlignment="1" applyProtection="1">
      <alignment horizontal="left" vertical="center" wrapText="1"/>
      <protection locked="0"/>
    </xf>
    <xf numFmtId="0" fontId="32" fillId="0" borderId="63" xfId="0" applyFont="1" applyBorder="1" applyAlignment="1" applyProtection="1">
      <alignment horizontal="left"/>
      <protection locked="0"/>
    </xf>
    <xf numFmtId="0" fontId="39" fillId="0" borderId="63" xfId="0" applyFont="1" applyBorder="1" applyAlignment="1" applyProtection="1">
      <alignment horizontal="left" vertical="center" wrapText="1"/>
      <protection locked="0"/>
    </xf>
    <xf numFmtId="4" fontId="35" fillId="0" borderId="63" xfId="58" applyNumberFormat="1" applyFont="1" applyFill="1" applyBorder="1" applyProtection="1">
      <alignment horizontal="right"/>
    </xf>
    <xf numFmtId="165" fontId="35" fillId="0" borderId="63" xfId="58" applyNumberFormat="1" applyFont="1" applyFill="1" applyBorder="1" applyProtection="1">
      <alignment horizontal="right"/>
    </xf>
    <xf numFmtId="0" fontId="32" fillId="0" borderId="63" xfId="0" applyFont="1" applyFill="1" applyBorder="1" applyAlignment="1" applyProtection="1">
      <alignment vertical="center" wrapText="1"/>
      <protection locked="0"/>
    </xf>
    <xf numFmtId="0" fontId="35" fillId="0" borderId="63" xfId="55" applyNumberFormat="1" applyFont="1" applyFill="1" applyBorder="1" applyAlignment="1" applyProtection="1">
      <alignment horizontal="left" vertical="center" wrapText="1" indent="2"/>
    </xf>
    <xf numFmtId="0" fontId="31" fillId="0" borderId="63" xfId="0" applyFont="1" applyFill="1" applyBorder="1" applyAlignment="1" applyProtection="1">
      <alignment vertical="center" wrapText="1"/>
      <protection locked="0"/>
    </xf>
    <xf numFmtId="2" fontId="33" fillId="0" borderId="1" xfId="1" applyNumberFormat="1" applyFont="1" applyAlignment="1" applyProtection="1">
      <alignment horizontal="center" wrapText="1"/>
    </xf>
    <xf numFmtId="0" fontId="37" fillId="0" borderId="64" xfId="226" quotePrefix="1" applyNumberFormat="1" applyFont="1" applyFill="1" applyBorder="1" applyAlignment="1">
      <alignment horizontal="center" vertical="center" wrapText="1" shrinkToFit="1"/>
    </xf>
    <xf numFmtId="0" fontId="38" fillId="0" borderId="65" xfId="0" applyFont="1" applyBorder="1" applyAlignment="1">
      <alignment vertical="center" wrapText="1"/>
    </xf>
    <xf numFmtId="0" fontId="37" fillId="0" borderId="64" xfId="226" applyFont="1" applyFill="1" applyBorder="1" applyAlignment="1">
      <alignment horizontal="center" vertical="center" wrapText="1" shrinkToFit="1"/>
    </xf>
    <xf numFmtId="0" fontId="40" fillId="0" borderId="65" xfId="0" applyFont="1" applyBorder="1" applyAlignment="1">
      <alignment horizontal="center" vertical="center" wrapText="1"/>
    </xf>
    <xf numFmtId="0" fontId="32" fillId="0" borderId="63" xfId="226" applyFont="1" applyFill="1" applyBorder="1" applyAlignment="1">
      <alignment horizontal="center" vertical="center" shrinkToFit="1"/>
    </xf>
    <xf numFmtId="0" fontId="35" fillId="0" borderId="28" xfId="55" applyNumberFormat="1" applyFont="1" applyBorder="1" applyAlignment="1" applyProtection="1">
      <alignment horizontal="left" vertical="center" wrapText="1"/>
    </xf>
    <xf numFmtId="4" fontId="35" fillId="0" borderId="66" xfId="58" applyNumberFormat="1" applyFont="1" applyBorder="1" applyAlignment="1" applyProtection="1">
      <alignment horizontal="right" vertical="center"/>
    </xf>
    <xf numFmtId="4" fontId="35" fillId="0" borderId="28" xfId="58" applyNumberFormat="1" applyFont="1" applyAlignment="1" applyProtection="1">
      <alignment horizontal="right" vertical="center"/>
    </xf>
    <xf numFmtId="165" fontId="35" fillId="0" borderId="28" xfId="58" applyNumberFormat="1" applyFont="1" applyAlignment="1" applyProtection="1">
      <alignment horizontal="right" vertical="center"/>
    </xf>
    <xf numFmtId="165" fontId="35" fillId="0" borderId="67" xfId="58" applyNumberFormat="1" applyFont="1" applyBorder="1" applyAlignment="1" applyProtection="1">
      <alignment horizontal="right" vertical="center"/>
    </xf>
    <xf numFmtId="0" fontId="35" fillId="0" borderId="28" xfId="55" applyNumberFormat="1" applyFont="1" applyBorder="1" applyAlignment="1" applyProtection="1">
      <alignment horizontal="left" vertical="center" wrapText="1" indent="2"/>
    </xf>
    <xf numFmtId="0" fontId="32" fillId="0" borderId="63" xfId="226" quotePrefix="1" applyNumberFormat="1" applyFont="1" applyFill="1" applyBorder="1" applyAlignment="1">
      <alignment horizontal="center" vertical="center" wrapText="1" shrinkToFit="1"/>
    </xf>
    <xf numFmtId="0" fontId="35" fillId="0" borderId="28" xfId="55" applyNumberFormat="1" applyFont="1" applyBorder="1" applyAlignment="1" applyProtection="1">
      <alignment horizontal="left" wrapText="1" indent="2"/>
    </xf>
    <xf numFmtId="4" fontId="35" fillId="0" borderId="66" xfId="58" applyNumberFormat="1" applyFont="1" applyBorder="1" applyProtection="1">
      <alignment horizontal="right"/>
    </xf>
    <xf numFmtId="4" fontId="35" fillId="0" borderId="28" xfId="58" applyNumberFormat="1" applyFont="1" applyProtection="1">
      <alignment horizontal="right"/>
    </xf>
    <xf numFmtId="165" fontId="35" fillId="0" borderId="28" xfId="58" applyNumberFormat="1" applyFont="1" applyProtection="1">
      <alignment horizontal="right"/>
    </xf>
    <xf numFmtId="165" fontId="35" fillId="0" borderId="67" xfId="58" applyNumberFormat="1" applyFont="1" applyBorder="1" applyProtection="1">
      <alignment horizontal="right"/>
    </xf>
    <xf numFmtId="0" fontId="36" fillId="0" borderId="63" xfId="0" applyFont="1" applyBorder="1" applyProtection="1">
      <protection locked="0"/>
    </xf>
    <xf numFmtId="0" fontId="35" fillId="0" borderId="63" xfId="46" applyNumberFormat="1" applyFont="1" applyBorder="1" applyAlignment="1" applyProtection="1">
      <alignment horizontal="left" wrapText="1"/>
    </xf>
    <xf numFmtId="4" fontId="35" fillId="0" borderId="5" xfId="49" applyNumberFormat="1" applyFont="1" applyBorder="1" applyProtection="1">
      <alignment horizontal="right"/>
    </xf>
    <xf numFmtId="4" fontId="35" fillId="0" borderId="4" xfId="49" applyNumberFormat="1" applyFont="1" applyProtection="1">
      <alignment horizontal="right"/>
    </xf>
    <xf numFmtId="0" fontId="32" fillId="35" borderId="63" xfId="226" applyFont="1" applyFill="1" applyBorder="1" applyAlignment="1">
      <alignment horizontal="center" vertical="center" shrinkToFit="1"/>
    </xf>
    <xf numFmtId="0" fontId="36" fillId="0" borderId="63" xfId="0" applyFont="1" applyFill="1" applyBorder="1" applyAlignment="1" applyProtection="1">
      <alignment wrapText="1"/>
      <protection locked="0"/>
    </xf>
  </cellXfs>
  <cellStyles count="232">
    <cellStyle name="20% - Акцент1 2" xfId="199"/>
    <cellStyle name="20% - Акцент2 2" xfId="200"/>
    <cellStyle name="20% - Акцент3 2" xfId="201"/>
    <cellStyle name="20% - Акцент4 2" xfId="202"/>
    <cellStyle name="20% - Акцент5 2" xfId="203"/>
    <cellStyle name="20% - Акцент6 2" xfId="204"/>
    <cellStyle name="40% - Акцент1 2" xfId="205"/>
    <cellStyle name="40% - Акцент2 2" xfId="206"/>
    <cellStyle name="40% - Акцент3 2" xfId="207"/>
    <cellStyle name="40% - Акцент4 2" xfId="208"/>
    <cellStyle name="40% - Акцент5 2" xfId="209"/>
    <cellStyle name="40% - Акцент6 2" xfId="210"/>
    <cellStyle name="60% - Акцент1 2" xfId="211"/>
    <cellStyle name="60% - Акцент2 2" xfId="212"/>
    <cellStyle name="60% - Акцент3 2" xfId="213"/>
    <cellStyle name="60% - Акцент4 2" xfId="214"/>
    <cellStyle name="60% - Акцент5 2" xfId="215"/>
    <cellStyle name="60% - Акцент6 2" xfId="216"/>
    <cellStyle name="br" xfId="177"/>
    <cellStyle name="col" xfId="176"/>
    <cellStyle name="style0" xfId="178"/>
    <cellStyle name="td" xfId="179"/>
    <cellStyle name="tr" xfId="175"/>
    <cellStyle name="xl100" xfId="73"/>
    <cellStyle name="xl101" xfId="77"/>
    <cellStyle name="xl102" xfId="82"/>
    <cellStyle name="xl103" xfId="69"/>
    <cellStyle name="xl104" xfId="83"/>
    <cellStyle name="xl105" xfId="65"/>
    <cellStyle name="xl106" xfId="66"/>
    <cellStyle name="xl107" xfId="74"/>
    <cellStyle name="xl108" xfId="84"/>
    <cellStyle name="xl109" xfId="70"/>
    <cellStyle name="xl110" xfId="67"/>
    <cellStyle name="xl111" xfId="71"/>
    <cellStyle name="xl112" xfId="78"/>
    <cellStyle name="xl113" xfId="85"/>
    <cellStyle name="xl114" xfId="87"/>
    <cellStyle name="xl115" xfId="89"/>
    <cellStyle name="xl116" xfId="91"/>
    <cellStyle name="xl117" xfId="93"/>
    <cellStyle name="xl118" xfId="97"/>
    <cellStyle name="xl119" xfId="100"/>
    <cellStyle name="xl120" xfId="188"/>
    <cellStyle name="xl121" xfId="102"/>
    <cellStyle name="xl122" xfId="86"/>
    <cellStyle name="xl123" xfId="90"/>
    <cellStyle name="xl124" xfId="98"/>
    <cellStyle name="xl125" xfId="103"/>
    <cellStyle name="xl126" xfId="104"/>
    <cellStyle name="xl127" xfId="88"/>
    <cellStyle name="xl128" xfId="92"/>
    <cellStyle name="xl129" xfId="94"/>
    <cellStyle name="xl130" xfId="99"/>
    <cellStyle name="xl131" xfId="101"/>
    <cellStyle name="xl132" xfId="95"/>
    <cellStyle name="xl133" xfId="96"/>
    <cellStyle name="xl134" xfId="105"/>
    <cellStyle name="xl135" xfId="127"/>
    <cellStyle name="xl136" xfId="132"/>
    <cellStyle name="xl137" xfId="136"/>
    <cellStyle name="xl138" xfId="140"/>
    <cellStyle name="xl139" xfId="146"/>
    <cellStyle name="xl140" xfId="147"/>
    <cellStyle name="xl141" xfId="150"/>
    <cellStyle name="xl142" xfId="131"/>
    <cellStyle name="xl143" xfId="170"/>
    <cellStyle name="xl144" xfId="172"/>
    <cellStyle name="xl145" xfId="173"/>
    <cellStyle name="xl146" xfId="106"/>
    <cellStyle name="xl147" xfId="111"/>
    <cellStyle name="xl148" xfId="114"/>
    <cellStyle name="xl149" xfId="116"/>
    <cellStyle name="xl150" xfId="121"/>
    <cellStyle name="xl151" xfId="123"/>
    <cellStyle name="xl152" xfId="125"/>
    <cellStyle name="xl153" xfId="126"/>
    <cellStyle name="xl154" xfId="128"/>
    <cellStyle name="xl155" xfId="133"/>
    <cellStyle name="xl156" xfId="137"/>
    <cellStyle name="xl157" xfId="148"/>
    <cellStyle name="xl158" xfId="152"/>
    <cellStyle name="xl159" xfId="156"/>
    <cellStyle name="xl160" xfId="157"/>
    <cellStyle name="xl161" xfId="159"/>
    <cellStyle name="xl162" xfId="163"/>
    <cellStyle name="xl163" xfId="112"/>
    <cellStyle name="xl164" xfId="115"/>
    <cellStyle name="xl165" xfId="117"/>
    <cellStyle name="xl166" xfId="122"/>
    <cellStyle name="xl167" xfId="124"/>
    <cellStyle name="xl168" xfId="129"/>
    <cellStyle name="xl169" xfId="134"/>
    <cellStyle name="xl170" xfId="138"/>
    <cellStyle name="xl171" xfId="141"/>
    <cellStyle name="xl172" xfId="143"/>
    <cellStyle name="xl173" xfId="149"/>
    <cellStyle name="xl174" xfId="151"/>
    <cellStyle name="xl175" xfId="153"/>
    <cellStyle name="xl176" xfId="154"/>
    <cellStyle name="xl177" xfId="155"/>
    <cellStyle name="xl178" xfId="158"/>
    <cellStyle name="xl179" xfId="160"/>
    <cellStyle name="xl180" xfId="161"/>
    <cellStyle name="xl181" xfId="162"/>
    <cellStyle name="xl182" xfId="164"/>
    <cellStyle name="xl183" xfId="167"/>
    <cellStyle name="xl184" xfId="169"/>
    <cellStyle name="xl185" xfId="107"/>
    <cellStyle name="xl186" xfId="109"/>
    <cellStyle name="xl187" xfId="118"/>
    <cellStyle name="xl188" xfId="130"/>
    <cellStyle name="xl189" xfId="135"/>
    <cellStyle name="xl190" xfId="139"/>
    <cellStyle name="xl191" xfId="144"/>
    <cellStyle name="xl192" xfId="171"/>
    <cellStyle name="xl193" xfId="174"/>
    <cellStyle name="xl194" xfId="110"/>
    <cellStyle name="xl195" xfId="165"/>
    <cellStyle name="xl196" xfId="168"/>
    <cellStyle name="xl197" xfId="166"/>
    <cellStyle name="xl198" xfId="119"/>
    <cellStyle name="xl199" xfId="108"/>
    <cellStyle name="xl200" xfId="120"/>
    <cellStyle name="xl201" xfId="142"/>
    <cellStyle name="xl202" xfId="145"/>
    <cellStyle name="xl203" xfId="113"/>
    <cellStyle name="xl21" xfId="180"/>
    <cellStyle name="xl22" xfId="1"/>
    <cellStyle name="xl23" xfId="6"/>
    <cellStyle name="xl24" xfId="13"/>
    <cellStyle name="xl25" xfId="21"/>
    <cellStyle name="xl26" xfId="37"/>
    <cellStyle name="xl27" xfId="5"/>
    <cellStyle name="xl28" xfId="181"/>
    <cellStyle name="xl29" xfId="41"/>
    <cellStyle name="xl30" xfId="44"/>
    <cellStyle name="xl31" xfId="182"/>
    <cellStyle name="xl32" xfId="46"/>
    <cellStyle name="xl33" xfId="51"/>
    <cellStyle name="xl34" xfId="55"/>
    <cellStyle name="xl35" xfId="183"/>
    <cellStyle name="xl36" xfId="2"/>
    <cellStyle name="xl37" xfId="14"/>
    <cellStyle name="xl38" xfId="28"/>
    <cellStyle name="xl39" xfId="31"/>
    <cellStyle name="xl40" xfId="33"/>
    <cellStyle name="xl41" xfId="184"/>
    <cellStyle name="xl42" xfId="47"/>
    <cellStyle name="xl43" xfId="52"/>
    <cellStyle name="xl44" xfId="56"/>
    <cellStyle name="xl45" xfId="185"/>
    <cellStyle name="xl46" xfId="60"/>
    <cellStyle name="xl47" xfId="10"/>
    <cellStyle name="xl48" xfId="34"/>
    <cellStyle name="xl49" xfId="26"/>
    <cellStyle name="xl50" xfId="48"/>
    <cellStyle name="xl51" xfId="53"/>
    <cellStyle name="xl52" xfId="57"/>
    <cellStyle name="xl53" xfId="42"/>
    <cellStyle name="xl54" xfId="43"/>
    <cellStyle name="xl55" xfId="45"/>
    <cellStyle name="xl56" xfId="186"/>
    <cellStyle name="xl57" xfId="49"/>
    <cellStyle name="xl58" xfId="58"/>
    <cellStyle name="xl59" xfId="61"/>
    <cellStyle name="xl60" xfId="62"/>
    <cellStyle name="xl61" xfId="40"/>
    <cellStyle name="xl62" xfId="15"/>
    <cellStyle name="xl63" xfId="22"/>
    <cellStyle name="xl64" xfId="3"/>
    <cellStyle name="xl65" xfId="7"/>
    <cellStyle name="xl66" xfId="16"/>
    <cellStyle name="xl67" xfId="23"/>
    <cellStyle name="xl68" xfId="38"/>
    <cellStyle name="xl69" xfId="4"/>
    <cellStyle name="xl70" xfId="8"/>
    <cellStyle name="xl71" xfId="17"/>
    <cellStyle name="xl72" xfId="24"/>
    <cellStyle name="xl73" xfId="27"/>
    <cellStyle name="xl74" xfId="29"/>
    <cellStyle name="xl75" xfId="32"/>
    <cellStyle name="xl76" xfId="35"/>
    <cellStyle name="xl77" xfId="36"/>
    <cellStyle name="xl78" xfId="39"/>
    <cellStyle name="xl79" xfId="9"/>
    <cellStyle name="xl80" xfId="18"/>
    <cellStyle name="xl81" xfId="19"/>
    <cellStyle name="xl82" xfId="25"/>
    <cellStyle name="xl83" xfId="30"/>
    <cellStyle name="xl84" xfId="11"/>
    <cellStyle name="xl85" xfId="12"/>
    <cellStyle name="xl86" xfId="20"/>
    <cellStyle name="xl87" xfId="50"/>
    <cellStyle name="xl88" xfId="54"/>
    <cellStyle name="xl89" xfId="59"/>
    <cellStyle name="xl90" xfId="63"/>
    <cellStyle name="xl91" xfId="68"/>
    <cellStyle name="xl92" xfId="72"/>
    <cellStyle name="xl93" xfId="75"/>
    <cellStyle name="xl94" xfId="79"/>
    <cellStyle name="xl95" xfId="80"/>
    <cellStyle name="xl96" xfId="64"/>
    <cellStyle name="xl97" xfId="76"/>
    <cellStyle name="xl98" xfId="81"/>
    <cellStyle name="xl99" xfId="187"/>
    <cellStyle name="Акцент1 2" xfId="217"/>
    <cellStyle name="Акцент2 2" xfId="218"/>
    <cellStyle name="Акцент3 2" xfId="219"/>
    <cellStyle name="Акцент4 2" xfId="220"/>
    <cellStyle name="Акцент5 2" xfId="221"/>
    <cellStyle name="Акцент6 2" xfId="222"/>
    <cellStyle name="Ввод " xfId="192" builtinId="20" customBuiltin="1"/>
    <cellStyle name="Вывод" xfId="193" builtinId="21" customBuiltin="1"/>
    <cellStyle name="Вычисление" xfId="194" builtinId="22" customBuiltin="1"/>
    <cellStyle name="Заголовок 1" xfId="189" builtinId="16" customBuiltin="1"/>
    <cellStyle name="Заголовок 2" xfId="190" builtinId="17" customBuiltin="1"/>
    <cellStyle name="Заголовок 3" xfId="191" builtinId="18" customBuiltin="1"/>
    <cellStyle name="Заголовок 4 2" xfId="223"/>
    <cellStyle name="Итог" xfId="197" builtinId="25" customBuiltin="1"/>
    <cellStyle name="Контрольная ячейка" xfId="196" builtinId="23" customBuiltin="1"/>
    <cellStyle name="Название 2" xfId="224"/>
    <cellStyle name="Нейтральный 2" xfId="225"/>
    <cellStyle name="Обычный" xfId="0" builtinId="0"/>
    <cellStyle name="Обычный 2" xfId="226"/>
    <cellStyle name="Обычный 3" xfId="198"/>
    <cellStyle name="Плохой 2" xfId="227"/>
    <cellStyle name="Пояснение 2" xfId="228"/>
    <cellStyle name="Примечание 2" xfId="229"/>
    <cellStyle name="Связанная ячейка" xfId="195" builtinId="24" customBuiltin="1"/>
    <cellStyle name="Текст предупреждения 2" xfId="230"/>
    <cellStyle name="Хороший 2" xfId="23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zoomScale="62" zoomScaleNormal="62" workbookViewId="0">
      <selection activeCell="A2" sqref="A2"/>
    </sheetView>
  </sheetViews>
  <sheetFormatPr defaultColWidth="47.42578125" defaultRowHeight="15" x14ac:dyDescent="0.25"/>
  <cols>
    <col min="1" max="1" width="26.85546875" style="10" customWidth="1"/>
    <col min="2" max="2" width="47.42578125" style="6"/>
    <col min="3" max="3" width="27.140625" style="1" customWidth="1"/>
    <col min="4" max="4" width="26.7109375" style="1" customWidth="1"/>
    <col min="5" max="6" width="24.140625" style="1" customWidth="1"/>
    <col min="7" max="7" width="25.85546875" style="1" customWidth="1"/>
    <col min="8" max="8" width="45.140625" style="1" customWidth="1"/>
    <col min="9" max="16384" width="47.42578125" style="1"/>
  </cols>
  <sheetData>
    <row r="1" spans="1:9" ht="49.5" customHeight="1" x14ac:dyDescent="0.3">
      <c r="A1" s="42" t="s">
        <v>108</v>
      </c>
      <c r="B1" s="42"/>
      <c r="C1" s="42"/>
      <c r="D1" s="42"/>
      <c r="E1" s="42"/>
      <c r="F1" s="42"/>
      <c r="G1" s="42"/>
      <c r="H1" s="42"/>
    </row>
    <row r="2" spans="1:9" ht="17.100000000000001" customHeight="1" x14ac:dyDescent="0.25">
      <c r="A2" s="11"/>
      <c r="B2" s="7"/>
      <c r="C2" s="2"/>
      <c r="D2" s="2"/>
      <c r="E2" s="3"/>
      <c r="F2" s="9"/>
      <c r="G2" s="9" t="s">
        <v>0</v>
      </c>
    </row>
    <row r="3" spans="1:9" ht="120.75" customHeight="1" x14ac:dyDescent="0.25">
      <c r="A3" s="5" t="s">
        <v>1</v>
      </c>
      <c r="B3" s="5" t="s">
        <v>2</v>
      </c>
      <c r="C3" s="5" t="s">
        <v>83</v>
      </c>
      <c r="D3" s="5" t="s">
        <v>84</v>
      </c>
      <c r="E3" s="4" t="s">
        <v>3</v>
      </c>
      <c r="F3" s="4" t="s">
        <v>85</v>
      </c>
      <c r="G3" s="4" t="s">
        <v>86</v>
      </c>
      <c r="H3" s="4" t="s">
        <v>60</v>
      </c>
    </row>
    <row r="4" spans="1:9" ht="45.75" customHeight="1" x14ac:dyDescent="0.25">
      <c r="A4" s="12" t="s">
        <v>32</v>
      </c>
      <c r="B4" s="16" t="s">
        <v>4</v>
      </c>
      <c r="C4" s="17">
        <v>20232521000</v>
      </c>
      <c r="D4" s="17">
        <v>22586908342.52</v>
      </c>
      <c r="E4" s="17">
        <v>23373533805.41</v>
      </c>
      <c r="F4" s="18">
        <f>E4/D4*100</f>
        <v>103.48266106614146</v>
      </c>
      <c r="G4" s="18">
        <f>E4/C4*100</f>
        <v>115.52457454713627</v>
      </c>
      <c r="H4" s="29" t="s">
        <v>73</v>
      </c>
    </row>
    <row r="5" spans="1:9" ht="32.25" customHeight="1" x14ac:dyDescent="0.25">
      <c r="A5" s="43" t="s">
        <v>62</v>
      </c>
      <c r="B5" s="44"/>
      <c r="C5" s="17">
        <v>19702512000</v>
      </c>
      <c r="D5" s="17">
        <v>21920864594.900002</v>
      </c>
      <c r="E5" s="17">
        <v>22671399202.400002</v>
      </c>
      <c r="F5" s="18">
        <f>E5/D5*100</f>
        <v>103.42383670247483</v>
      </c>
      <c r="G5" s="18">
        <f>E5/C5*100</f>
        <v>115.06857197904512</v>
      </c>
      <c r="H5" s="15"/>
    </row>
    <row r="6" spans="1:9" ht="36.75" customHeight="1" x14ac:dyDescent="0.25">
      <c r="A6" s="12" t="s">
        <v>33</v>
      </c>
      <c r="B6" s="16" t="s">
        <v>5</v>
      </c>
      <c r="C6" s="17">
        <v>12056007000</v>
      </c>
      <c r="D6" s="17">
        <v>13245683259</v>
      </c>
      <c r="E6" s="17">
        <v>13685444907.709999</v>
      </c>
      <c r="F6" s="18">
        <f t="shared" ref="F6:F16" si="0">E6/D6*100</f>
        <v>103.32003748021981</v>
      </c>
      <c r="G6" s="18">
        <f t="shared" ref="G6:G17" si="1">E6/C6*100</f>
        <v>113.51556869293455</v>
      </c>
      <c r="H6" s="15"/>
    </row>
    <row r="7" spans="1:9" ht="90" x14ac:dyDescent="0.25">
      <c r="A7" s="13" t="s">
        <v>34</v>
      </c>
      <c r="B7" s="25" t="s">
        <v>6</v>
      </c>
      <c r="C7" s="20">
        <v>3803466000</v>
      </c>
      <c r="D7" s="20">
        <v>4993142259</v>
      </c>
      <c r="E7" s="20">
        <v>5089159602.3800001</v>
      </c>
      <c r="F7" s="21">
        <f t="shared" si="0"/>
        <v>101.92298433330096</v>
      </c>
      <c r="G7" s="21">
        <f t="shared" si="1"/>
        <v>133.80321008206727</v>
      </c>
      <c r="H7" s="29" t="s">
        <v>80</v>
      </c>
      <c r="I7" s="28"/>
    </row>
    <row r="8" spans="1:9" s="8" customFormat="1" ht="63" x14ac:dyDescent="0.25">
      <c r="A8" s="12" t="s">
        <v>35</v>
      </c>
      <c r="B8" s="26" t="s">
        <v>7</v>
      </c>
      <c r="C8" s="17">
        <v>2849255000</v>
      </c>
      <c r="D8" s="17">
        <v>3750861890</v>
      </c>
      <c r="E8" s="17">
        <v>3933203312.3000002</v>
      </c>
      <c r="F8" s="18">
        <f t="shared" si="0"/>
        <v>104.86132061503338</v>
      </c>
      <c r="G8" s="18">
        <f t="shared" si="1"/>
        <v>138.04321874665484</v>
      </c>
      <c r="H8" s="36"/>
    </row>
    <row r="9" spans="1:9" ht="60" x14ac:dyDescent="0.25">
      <c r="A9" s="22" t="s">
        <v>36</v>
      </c>
      <c r="B9" s="25" t="s">
        <v>8</v>
      </c>
      <c r="C9" s="20">
        <f>C8</f>
        <v>2849255000</v>
      </c>
      <c r="D9" s="20">
        <v>3750861890</v>
      </c>
      <c r="E9" s="20">
        <v>3933203312.3000002</v>
      </c>
      <c r="F9" s="21">
        <f t="shared" si="0"/>
        <v>104.86132061503338</v>
      </c>
      <c r="G9" s="21">
        <f t="shared" si="1"/>
        <v>138.04321874665484</v>
      </c>
      <c r="H9" s="36" t="s">
        <v>74</v>
      </c>
    </row>
    <row r="10" spans="1:9" s="8" customFormat="1" ht="15.75" x14ac:dyDescent="0.25">
      <c r="A10" s="12" t="s">
        <v>59</v>
      </c>
      <c r="B10" s="23" t="s">
        <v>9</v>
      </c>
      <c r="C10" s="17">
        <v>3307299000</v>
      </c>
      <c r="D10" s="17">
        <v>3351022203.8899999</v>
      </c>
      <c r="E10" s="17">
        <v>3452793182.6799998</v>
      </c>
      <c r="F10" s="18">
        <f t="shared" si="0"/>
        <v>103.0370129649353</v>
      </c>
      <c r="G10" s="18">
        <f t="shared" si="1"/>
        <v>104.39918443055798</v>
      </c>
      <c r="H10" s="32"/>
    </row>
    <row r="11" spans="1:9" ht="31.5" x14ac:dyDescent="0.25">
      <c r="A11" s="13" t="s">
        <v>37</v>
      </c>
      <c r="B11" s="27" t="s">
        <v>10</v>
      </c>
      <c r="C11" s="20">
        <v>2450975000</v>
      </c>
      <c r="D11" s="20">
        <v>2571038203.8899999</v>
      </c>
      <c r="E11" s="20">
        <v>2616410251.4899998</v>
      </c>
      <c r="F11" s="21">
        <f t="shared" si="0"/>
        <v>101.76473642170511</v>
      </c>
      <c r="G11" s="21">
        <f t="shared" si="1"/>
        <v>106.74977311029284</v>
      </c>
      <c r="H11" s="31" t="s">
        <v>75</v>
      </c>
    </row>
    <row r="12" spans="1:9" ht="31.5" x14ac:dyDescent="0.25">
      <c r="A12" s="13" t="s">
        <v>38</v>
      </c>
      <c r="B12" s="24" t="s">
        <v>11</v>
      </c>
      <c r="C12" s="20">
        <v>4440000</v>
      </c>
      <c r="D12" s="20">
        <v>8100000</v>
      </c>
      <c r="E12" s="20">
        <v>8109746.0099999998</v>
      </c>
      <c r="F12" s="21">
        <f t="shared" si="0"/>
        <v>100.12032111111111</v>
      </c>
      <c r="G12" s="21">
        <f t="shared" si="1"/>
        <v>182.65193716216214</v>
      </c>
      <c r="H12" s="31" t="s">
        <v>61</v>
      </c>
    </row>
    <row r="13" spans="1:9" s="8" customFormat="1" ht="47.25" x14ac:dyDescent="0.25">
      <c r="A13" s="12" t="s">
        <v>39</v>
      </c>
      <c r="B13" s="23" t="s">
        <v>12</v>
      </c>
      <c r="C13" s="37">
        <v>20123000</v>
      </c>
      <c r="D13" s="37">
        <v>18842657</v>
      </c>
      <c r="E13" s="37">
        <v>18650886.640000001</v>
      </c>
      <c r="F13" s="38">
        <f t="shared" si="0"/>
        <v>98.982254148127836</v>
      </c>
      <c r="G13" s="38">
        <f t="shared" si="1"/>
        <v>92.684423992446455</v>
      </c>
      <c r="H13" s="39"/>
    </row>
    <row r="14" spans="1:9" ht="47.25" x14ac:dyDescent="0.25">
      <c r="A14" s="13" t="s">
        <v>40</v>
      </c>
      <c r="B14" s="24" t="s">
        <v>13</v>
      </c>
      <c r="C14" s="20">
        <v>19635000</v>
      </c>
      <c r="D14" s="20">
        <v>18273657</v>
      </c>
      <c r="E14" s="20">
        <v>18082886.870000001</v>
      </c>
      <c r="F14" s="21">
        <f t="shared" si="0"/>
        <v>98.956037480620324</v>
      </c>
      <c r="G14" s="21">
        <f t="shared" si="1"/>
        <v>92.095171224853573</v>
      </c>
      <c r="H14" s="31" t="s">
        <v>72</v>
      </c>
    </row>
    <row r="15" spans="1:9" ht="47.25" x14ac:dyDescent="0.25">
      <c r="A15" s="13" t="s">
        <v>41</v>
      </c>
      <c r="B15" s="24" t="s">
        <v>14</v>
      </c>
      <c r="C15" s="20">
        <v>488000</v>
      </c>
      <c r="D15" s="20">
        <v>569000</v>
      </c>
      <c r="E15" s="20">
        <v>567999.77</v>
      </c>
      <c r="F15" s="21">
        <f t="shared" si="0"/>
        <v>99.824212653778559</v>
      </c>
      <c r="G15" s="21">
        <f t="shared" si="1"/>
        <v>116.39339549180328</v>
      </c>
      <c r="H15" s="31" t="s">
        <v>79</v>
      </c>
    </row>
    <row r="16" spans="1:9" s="8" customFormat="1" ht="63" x14ac:dyDescent="0.25">
      <c r="A16" s="12" t="s">
        <v>42</v>
      </c>
      <c r="B16" s="40" t="s">
        <v>15</v>
      </c>
      <c r="C16" s="37">
        <v>73895000</v>
      </c>
      <c r="D16" s="37">
        <v>117992455</v>
      </c>
      <c r="E16" s="37">
        <v>128546987.40000001</v>
      </c>
      <c r="F16" s="38">
        <f t="shared" si="0"/>
        <v>108.94509093822991</v>
      </c>
      <c r="G16" s="38">
        <f t="shared" si="1"/>
        <v>173.95897882130049</v>
      </c>
      <c r="H16" s="41" t="s">
        <v>63</v>
      </c>
    </row>
    <row r="17" spans="1:8" ht="21" x14ac:dyDescent="0.25">
      <c r="A17" s="45" t="s">
        <v>70</v>
      </c>
      <c r="B17" s="46"/>
      <c r="C17" s="17">
        <v>530009000</v>
      </c>
      <c r="D17" s="17">
        <v>666043747.60000002</v>
      </c>
      <c r="E17" s="17">
        <v>702134603</v>
      </c>
      <c r="F17" s="18">
        <f t="shared" ref="F17:F26" si="2">E17/D17*100</f>
        <v>105.41869141930221</v>
      </c>
      <c r="G17" s="18">
        <f t="shared" si="1"/>
        <v>132.47597738906322</v>
      </c>
      <c r="H17" s="33"/>
    </row>
    <row r="18" spans="1:8" ht="110.25" x14ac:dyDescent="0.25">
      <c r="A18" s="13" t="s">
        <v>43</v>
      </c>
      <c r="B18" s="19" t="s">
        <v>16</v>
      </c>
      <c r="C18" s="20">
        <v>12791000</v>
      </c>
      <c r="D18" s="20">
        <v>18463761.010000002</v>
      </c>
      <c r="E18" s="20">
        <v>18463761.010000002</v>
      </c>
      <c r="F18" s="21">
        <f t="shared" si="2"/>
        <v>100</v>
      </c>
      <c r="G18" s="21">
        <f t="shared" ref="G18:G26" si="3">E18/C18*100</f>
        <v>144.34962872332108</v>
      </c>
      <c r="H18" s="31" t="s">
        <v>81</v>
      </c>
    </row>
    <row r="19" spans="1:8" ht="47.25" x14ac:dyDescent="0.25">
      <c r="A19" s="13" t="s">
        <v>44</v>
      </c>
      <c r="B19" s="19" t="s">
        <v>17</v>
      </c>
      <c r="C19" s="20">
        <v>5006000</v>
      </c>
      <c r="D19" s="20">
        <v>3244680</v>
      </c>
      <c r="E19" s="20">
        <v>3762080</v>
      </c>
      <c r="F19" s="21">
        <f t="shared" si="2"/>
        <v>115.94610254324</v>
      </c>
      <c r="G19" s="21">
        <f t="shared" si="3"/>
        <v>75.151418298042344</v>
      </c>
      <c r="H19" s="31" t="s">
        <v>77</v>
      </c>
    </row>
    <row r="20" spans="1:8" ht="141.75" x14ac:dyDescent="0.25">
      <c r="A20" s="13" t="s">
        <v>45</v>
      </c>
      <c r="B20" s="19" t="s">
        <v>18</v>
      </c>
      <c r="C20" s="20">
        <v>4449000</v>
      </c>
      <c r="D20" s="20">
        <v>3649000</v>
      </c>
      <c r="E20" s="20">
        <v>3895957.56</v>
      </c>
      <c r="F20" s="21">
        <f t="shared" si="2"/>
        <v>106.76781474376543</v>
      </c>
      <c r="G20" s="21">
        <f t="shared" si="3"/>
        <v>87.569286581254218</v>
      </c>
      <c r="H20" s="31" t="s">
        <v>71</v>
      </c>
    </row>
    <row r="21" spans="1:8" ht="31.5" x14ac:dyDescent="0.25">
      <c r="A21" s="12" t="s">
        <v>46</v>
      </c>
      <c r="B21" s="16" t="s">
        <v>19</v>
      </c>
      <c r="C21" s="17">
        <v>102525000</v>
      </c>
      <c r="D21" s="17">
        <v>126445415</v>
      </c>
      <c r="E21" s="17">
        <v>138566710.06999999</v>
      </c>
      <c r="F21" s="18">
        <f t="shared" si="2"/>
        <v>109.58618789775809</v>
      </c>
      <c r="G21" s="18">
        <f t="shared" si="3"/>
        <v>135.15406980736404</v>
      </c>
      <c r="H21" s="30"/>
    </row>
    <row r="22" spans="1:8" s="8" customFormat="1" ht="114" customHeight="1" x14ac:dyDescent="0.25">
      <c r="A22" s="13" t="s">
        <v>47</v>
      </c>
      <c r="B22" s="25" t="s">
        <v>20</v>
      </c>
      <c r="C22" s="20">
        <v>10460000</v>
      </c>
      <c r="D22" s="20">
        <v>29475415</v>
      </c>
      <c r="E22" s="20">
        <v>29769784.920000002</v>
      </c>
      <c r="F22" s="21">
        <f t="shared" si="2"/>
        <v>100.99869643904928</v>
      </c>
      <c r="G22" s="21">
        <f t="shared" si="3"/>
        <v>284.60597437858507</v>
      </c>
      <c r="H22" s="31" t="s">
        <v>76</v>
      </c>
    </row>
    <row r="23" spans="1:8" ht="63" x14ac:dyDescent="0.25">
      <c r="A23" s="14" t="s">
        <v>48</v>
      </c>
      <c r="B23" s="25" t="s">
        <v>21</v>
      </c>
      <c r="C23" s="20">
        <v>4357000</v>
      </c>
      <c r="D23" s="20">
        <v>4633000</v>
      </c>
      <c r="E23" s="20">
        <v>4811813.55</v>
      </c>
      <c r="F23" s="21">
        <f t="shared" si="2"/>
        <v>103.85956291819556</v>
      </c>
      <c r="G23" s="21">
        <f t="shared" si="3"/>
        <v>110.43868602249253</v>
      </c>
      <c r="H23" s="31" t="s">
        <v>64</v>
      </c>
    </row>
    <row r="24" spans="1:8" ht="94.5" x14ac:dyDescent="0.25">
      <c r="A24" s="13" t="s">
        <v>49</v>
      </c>
      <c r="B24" s="25" t="s">
        <v>22</v>
      </c>
      <c r="C24" s="20">
        <v>87708000</v>
      </c>
      <c r="D24" s="20">
        <v>92337000</v>
      </c>
      <c r="E24" s="20">
        <v>103985111.59999999</v>
      </c>
      <c r="F24" s="21">
        <f t="shared" si="2"/>
        <v>112.61478237326314</v>
      </c>
      <c r="G24" s="21">
        <f t="shared" si="3"/>
        <v>118.55829753272221</v>
      </c>
      <c r="H24" s="31" t="s">
        <v>82</v>
      </c>
    </row>
    <row r="25" spans="1:8" s="8" customFormat="1" ht="47.25" x14ac:dyDescent="0.25">
      <c r="A25" s="12" t="s">
        <v>50</v>
      </c>
      <c r="B25" s="16" t="s">
        <v>23</v>
      </c>
      <c r="C25" s="17">
        <v>18771000</v>
      </c>
      <c r="D25" s="17">
        <v>23967904.969999999</v>
      </c>
      <c r="E25" s="17">
        <v>42966191.630000003</v>
      </c>
      <c r="F25" s="18">
        <f t="shared" si="2"/>
        <v>179.26552898044139</v>
      </c>
      <c r="G25" s="18">
        <f t="shared" si="3"/>
        <v>228.89665776996429</v>
      </c>
      <c r="H25" s="32"/>
    </row>
    <row r="26" spans="1:8" ht="31.5" x14ac:dyDescent="0.25">
      <c r="A26" s="13" t="s">
        <v>51</v>
      </c>
      <c r="B26" s="19" t="s">
        <v>24</v>
      </c>
      <c r="C26" s="20">
        <v>8154000</v>
      </c>
      <c r="D26" s="20">
        <v>6324568</v>
      </c>
      <c r="E26" s="20">
        <v>7597202.6799999997</v>
      </c>
      <c r="F26" s="21">
        <f t="shared" si="2"/>
        <v>120.12208074923061</v>
      </c>
      <c r="G26" s="21">
        <f t="shared" si="3"/>
        <v>93.171482462595051</v>
      </c>
      <c r="H26" s="31" t="s">
        <v>65</v>
      </c>
    </row>
    <row r="27" spans="1:8" ht="24" customHeight="1" x14ac:dyDescent="0.25">
      <c r="A27" s="13" t="s">
        <v>52</v>
      </c>
      <c r="B27" s="19" t="s">
        <v>25</v>
      </c>
      <c r="C27" s="20">
        <v>10617000</v>
      </c>
      <c r="D27" s="20">
        <v>17643336.969999999</v>
      </c>
      <c r="E27" s="20">
        <v>35368988.950000003</v>
      </c>
      <c r="F27" s="21">
        <f t="shared" ref="F27:F35" si="4">E27/D27*100</f>
        <v>200.46655012110222</v>
      </c>
      <c r="G27" s="21">
        <f t="shared" ref="G27:G35" si="5">E27/C27*100</f>
        <v>333.13543326740137</v>
      </c>
      <c r="H27" s="31" t="s">
        <v>66</v>
      </c>
    </row>
    <row r="28" spans="1:8" s="8" customFormat="1" ht="47.25" x14ac:dyDescent="0.25">
      <c r="A28" s="12" t="s">
        <v>53</v>
      </c>
      <c r="B28" s="16" t="s">
        <v>26</v>
      </c>
      <c r="C28" s="17">
        <v>11144524</v>
      </c>
      <c r="D28" s="17">
        <v>11911163</v>
      </c>
      <c r="E28" s="17">
        <v>26172187.510000002</v>
      </c>
      <c r="F28" s="18">
        <f t="shared" si="4"/>
        <v>219.72822897310701</v>
      </c>
      <c r="G28" s="18">
        <f t="shared" si="5"/>
        <v>234.84347568366312</v>
      </c>
      <c r="H28" s="32"/>
    </row>
    <row r="29" spans="1:8" ht="126" x14ac:dyDescent="0.25">
      <c r="A29" s="14" t="s">
        <v>54</v>
      </c>
      <c r="B29" s="19" t="s">
        <v>27</v>
      </c>
      <c r="C29" s="20">
        <v>3144524</v>
      </c>
      <c r="D29" s="20">
        <v>5616430</v>
      </c>
      <c r="E29" s="20">
        <v>13753361.439999999</v>
      </c>
      <c r="F29" s="21">
        <f t="shared" si="4"/>
        <v>244.87728752962292</v>
      </c>
      <c r="G29" s="21">
        <f t="shared" si="5"/>
        <v>437.37498712046721</v>
      </c>
      <c r="H29" s="31" t="s">
        <v>78</v>
      </c>
    </row>
    <row r="30" spans="1:8" ht="47.25" x14ac:dyDescent="0.25">
      <c r="A30" s="13" t="s">
        <v>55</v>
      </c>
      <c r="B30" s="19" t="s">
        <v>28</v>
      </c>
      <c r="C30" s="20">
        <v>8000000</v>
      </c>
      <c r="D30" s="20">
        <v>6294733</v>
      </c>
      <c r="E30" s="20">
        <v>12418826.07</v>
      </c>
      <c r="F30" s="21">
        <f t="shared" si="4"/>
        <v>197.28916333703114</v>
      </c>
      <c r="G30" s="21">
        <f t="shared" si="5"/>
        <v>155.235325875</v>
      </c>
      <c r="H30" s="34" t="s">
        <v>67</v>
      </c>
    </row>
    <row r="31" spans="1:8" s="8" customFormat="1" ht="31.5" x14ac:dyDescent="0.25">
      <c r="A31" s="12" t="s">
        <v>56</v>
      </c>
      <c r="B31" s="16" t="s">
        <v>29</v>
      </c>
      <c r="C31" s="17">
        <v>1430000</v>
      </c>
      <c r="D31" s="17">
        <v>1611300</v>
      </c>
      <c r="E31" s="17">
        <v>1744950</v>
      </c>
      <c r="F31" s="18">
        <f t="shared" si="4"/>
        <v>108.29454477750883</v>
      </c>
      <c r="G31" s="18">
        <f t="shared" si="5"/>
        <v>122.02447552447553</v>
      </c>
      <c r="H31" s="35"/>
    </row>
    <row r="32" spans="1:8" ht="63" x14ac:dyDescent="0.25">
      <c r="A32" s="14" t="s">
        <v>57</v>
      </c>
      <c r="B32" s="19" t="s">
        <v>30</v>
      </c>
      <c r="C32" s="20">
        <v>1430000</v>
      </c>
      <c r="D32" s="20">
        <v>1611300</v>
      </c>
      <c r="E32" s="20">
        <v>1744950</v>
      </c>
      <c r="F32" s="21">
        <f t="shared" si="4"/>
        <v>108.29454477750883</v>
      </c>
      <c r="G32" s="21">
        <f t="shared" si="5"/>
        <v>122.02447552447553</v>
      </c>
      <c r="H32" s="34" t="s">
        <v>68</v>
      </c>
    </row>
    <row r="33" spans="1:8" s="8" customFormat="1" ht="31.5" x14ac:dyDescent="0.25">
      <c r="A33" s="12" t="s">
        <v>58</v>
      </c>
      <c r="B33" s="16" t="s">
        <v>31</v>
      </c>
      <c r="C33" s="17">
        <v>220286000</v>
      </c>
      <c r="D33" s="17">
        <v>322710293.64999998</v>
      </c>
      <c r="E33" s="17">
        <v>331090771.94</v>
      </c>
      <c r="F33" s="18">
        <f t="shared" si="4"/>
        <v>102.59690454717543</v>
      </c>
      <c r="G33" s="18">
        <f t="shared" si="5"/>
        <v>150.30041488791844</v>
      </c>
      <c r="H33" s="34" t="s">
        <v>69</v>
      </c>
    </row>
    <row r="34" spans="1:8" s="8" customFormat="1" ht="15.75" x14ac:dyDescent="0.25">
      <c r="A34" s="64" t="s">
        <v>100</v>
      </c>
      <c r="B34" s="55" t="s">
        <v>101</v>
      </c>
      <c r="C34" s="56">
        <v>0</v>
      </c>
      <c r="D34" s="56">
        <v>0</v>
      </c>
      <c r="E34" s="57">
        <v>-21769332.469999999</v>
      </c>
      <c r="F34" s="58"/>
      <c r="G34" s="59"/>
      <c r="H34" s="60"/>
    </row>
    <row r="35" spans="1:8" s="8" customFormat="1" ht="15.75" x14ac:dyDescent="0.25">
      <c r="A35" s="12" t="s">
        <v>102</v>
      </c>
      <c r="B35" s="48" t="s">
        <v>103</v>
      </c>
      <c r="C35" s="49">
        <v>16690679300.9</v>
      </c>
      <c r="D35" s="49">
        <v>27523415075.18</v>
      </c>
      <c r="E35" s="50">
        <v>27270520606.669998</v>
      </c>
      <c r="F35" s="51">
        <f t="shared" si="4"/>
        <v>99.081166098686438</v>
      </c>
      <c r="G35" s="52">
        <f t="shared" si="5"/>
        <v>163.38772146439547</v>
      </c>
      <c r="H35" s="65"/>
    </row>
    <row r="36" spans="1:8" s="8" customFormat="1" ht="78.75" x14ac:dyDescent="0.25">
      <c r="A36" s="47" t="s">
        <v>87</v>
      </c>
      <c r="B36" s="48" t="s">
        <v>106</v>
      </c>
      <c r="C36" s="49">
        <v>16443462900</v>
      </c>
      <c r="D36" s="49">
        <v>27339461854.639999</v>
      </c>
      <c r="E36" s="50">
        <v>27116709804.849998</v>
      </c>
      <c r="F36" s="51">
        <v>99.1852361579963</v>
      </c>
      <c r="G36" s="52">
        <v>164.90875413383878</v>
      </c>
      <c r="H36" s="34" t="s">
        <v>88</v>
      </c>
    </row>
    <row r="37" spans="1:8" s="8" customFormat="1" ht="63" x14ac:dyDescent="0.25">
      <c r="A37" s="12" t="s">
        <v>89</v>
      </c>
      <c r="B37" s="53" t="s">
        <v>90</v>
      </c>
      <c r="C37" s="49">
        <v>8719315800</v>
      </c>
      <c r="D37" s="49">
        <v>9413970400</v>
      </c>
      <c r="E37" s="50">
        <v>9413970400</v>
      </c>
      <c r="F37" s="51">
        <v>100</v>
      </c>
      <c r="G37" s="52">
        <v>107.96684758223805</v>
      </c>
      <c r="H37" s="34" t="s">
        <v>91</v>
      </c>
    </row>
    <row r="38" spans="1:8" s="8" customFormat="1" ht="64.5" customHeight="1" x14ac:dyDescent="0.25">
      <c r="A38" s="12" t="s">
        <v>92</v>
      </c>
      <c r="B38" s="53" t="s">
        <v>93</v>
      </c>
      <c r="C38" s="49">
        <v>678635400</v>
      </c>
      <c r="D38" s="49">
        <v>10942294847.5</v>
      </c>
      <c r="E38" s="50">
        <v>10810446532.969999</v>
      </c>
      <c r="F38" s="51">
        <v>98.795057925530813</v>
      </c>
      <c r="G38" s="52">
        <v>1592.9682614508467</v>
      </c>
      <c r="H38" s="34" t="s">
        <v>94</v>
      </c>
    </row>
    <row r="39" spans="1:8" s="8" customFormat="1" ht="47.25" x14ac:dyDescent="0.25">
      <c r="A39" s="12" t="s">
        <v>95</v>
      </c>
      <c r="B39" s="48" t="s">
        <v>104</v>
      </c>
      <c r="C39" s="49">
        <v>6838725200</v>
      </c>
      <c r="D39" s="49">
        <v>5979904392.2299995</v>
      </c>
      <c r="E39" s="50">
        <v>5908202732.7600002</v>
      </c>
      <c r="F39" s="51">
        <v>98.800956423932718</v>
      </c>
      <c r="G39" s="52">
        <v>86.393334429639026</v>
      </c>
      <c r="H39" s="34" t="s">
        <v>96</v>
      </c>
    </row>
    <row r="40" spans="1:8" s="8" customFormat="1" ht="110.25" x14ac:dyDescent="0.25">
      <c r="A40" s="12" t="s">
        <v>97</v>
      </c>
      <c r="B40" s="48" t="s">
        <v>105</v>
      </c>
      <c r="C40" s="49">
        <v>206786500</v>
      </c>
      <c r="D40" s="49">
        <v>1003292214.91</v>
      </c>
      <c r="E40" s="50">
        <v>984090139.12</v>
      </c>
      <c r="F40" s="51">
        <v>98.086093412802725</v>
      </c>
      <c r="G40" s="52">
        <v>475.89670463013789</v>
      </c>
      <c r="H40" s="34" t="s">
        <v>98</v>
      </c>
    </row>
    <row r="41" spans="1:8" s="8" customFormat="1" ht="31.5" x14ac:dyDescent="0.25">
      <c r="A41" s="54"/>
      <c r="B41" s="55" t="s">
        <v>107</v>
      </c>
      <c r="C41" s="56">
        <v>247216400.90000001</v>
      </c>
      <c r="D41" s="56">
        <v>183953220.54000002</v>
      </c>
      <c r="E41" s="57">
        <v>153810801.81999999</v>
      </c>
      <c r="F41" s="58">
        <v>83.61408480291017</v>
      </c>
      <c r="G41" s="59">
        <v>62.217070251021511</v>
      </c>
      <c r="H41" s="60"/>
    </row>
    <row r="42" spans="1:8" s="8" customFormat="1" ht="15.75" x14ac:dyDescent="0.25">
      <c r="A42" s="61" t="s">
        <v>99</v>
      </c>
      <c r="B42" s="61"/>
      <c r="C42" s="62">
        <v>36923200300.900002</v>
      </c>
      <c r="D42" s="62">
        <v>50110323417.699997</v>
      </c>
      <c r="E42" s="63">
        <v>50644054412.080002</v>
      </c>
      <c r="F42" s="58">
        <v>101.06511185316253</v>
      </c>
      <c r="G42" s="59">
        <v>137.16052237986952</v>
      </c>
      <c r="H42" s="60"/>
    </row>
  </sheetData>
  <mergeCells count="4">
    <mergeCell ref="A1:H1"/>
    <mergeCell ref="A5:B5"/>
    <mergeCell ref="A17:B17"/>
    <mergeCell ref="A42:B42"/>
  </mergeCells>
  <pageMargins left="0.70866141732283472" right="0.70866141732283472" top="0.74803149606299213" bottom="0.74803149606299213" header="0.31496062992125984" footer="0.31496062992125984"/>
  <pageSetup paperSize="9" scale="5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7"/>
    <Parameter Name="ReportMode" Type="System.Int32" Value="7"/>
  </Parameters>
</MailMerge>
</file>

<file path=customXml/itemProps1.xml><?xml version="1.0" encoding="utf-8"?>
<ds:datastoreItem xmlns:ds="http://schemas.openxmlformats.org/officeDocument/2006/customXml" ds:itemID="{5F1F7044-C168-4E7C-B664-814B8CE807A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Бурштейн</cp:lastModifiedBy>
  <cp:lastPrinted>2017-05-23T07:34:10Z</cp:lastPrinted>
  <dcterms:created xsi:type="dcterms:W3CDTF">2017-03-31T09:50:19Z</dcterms:created>
  <dcterms:modified xsi:type="dcterms:W3CDTF">2017-05-24T09:05:23Z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port Name">
    <vt:lpwstr>C:\Users\burshteyn\AppData\Local\Кейсистемс\Свод-СМАРТ\ReportManager\sv_0503317g_20160101__win_11.xlsx</vt:lpwstr>
  </property>
</Properties>
</file>